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ijana.jovanovska\Desktop\IZBORI 2021\ФИНАНСИСКИ ИЗВЕШТАИ\КОАЛИЦИЈА 7\"/>
    </mc:Choice>
  </mc:AlternateContent>
  <xr:revisionPtr revIDLastSave="0" documentId="13_ncr:1_{BA104A53-7C35-4768-9BCE-E16521F17F44}" xr6:coauthVersionLast="47" xr6:coauthVersionMax="47" xr10:uidLastSave="{00000000-0000-0000-0000-000000000000}"/>
  <bookViews>
    <workbookView xWindow="-120" yWindow="-120" windowWidth="29040" windowHeight="15840" firstSheet="21" activeTab="37" xr2:uid="{271165E6-9C0F-4DDB-8645-67251EE800FE}"/>
  </bookViews>
  <sheets>
    <sheet name="1.1." sheetId="2" r:id="rId1"/>
    <sheet name="1.2." sheetId="3" r:id="rId2"/>
    <sheet name="2.1." sheetId="4" r:id="rId3"/>
    <sheet name="2.2." sheetId="5" r:id="rId4"/>
    <sheet name="3.1." sheetId="6" r:id="rId5"/>
    <sheet name="3.2." sheetId="7" r:id="rId6"/>
    <sheet name="4" sheetId="8" r:id="rId7"/>
    <sheet name="5" sheetId="9" r:id="rId8"/>
    <sheet name="6" sheetId="10" r:id="rId9"/>
    <sheet name="7" sheetId="11" r:id="rId10"/>
    <sheet name="8" sheetId="12" r:id="rId11"/>
    <sheet name="9" sheetId="13" r:id="rId12"/>
    <sheet name="СТ.1" sheetId="14" r:id="rId13"/>
    <sheet name="СТ.2" sheetId="15" r:id="rId14"/>
    <sheet name="СТ.3" sheetId="16" r:id="rId15"/>
    <sheet name="СТ.4" sheetId="17" r:id="rId16"/>
    <sheet name="СТ.5" sheetId="18" r:id="rId17"/>
    <sheet name="СТ.6" sheetId="19" r:id="rId18"/>
    <sheet name="СТ.7" sheetId="20" r:id="rId19"/>
    <sheet name="СТ.8" sheetId="22" r:id="rId20"/>
    <sheet name="СТ.9" sheetId="23" r:id="rId21"/>
    <sheet name="СТ.10" sheetId="21" r:id="rId22"/>
    <sheet name="СТ.11" sheetId="24" r:id="rId23"/>
    <sheet name="СТ.12" sheetId="25" r:id="rId24"/>
    <sheet name="СТ.13" sheetId="26" r:id="rId25"/>
    <sheet name="СТ.14" sheetId="27" r:id="rId26"/>
    <sheet name="СТ.15" sheetId="28" r:id="rId27"/>
    <sheet name="СТ.16" sheetId="29" r:id="rId28"/>
    <sheet name="СТ.17" sheetId="30" r:id="rId29"/>
    <sheet name="СТ.18" sheetId="31" r:id="rId30"/>
    <sheet name="СТ.19" sheetId="32" r:id="rId31"/>
    <sheet name="СТ.20" sheetId="33" r:id="rId32"/>
    <sheet name="СТ.21" sheetId="34" r:id="rId33"/>
    <sheet name="СТ.22" sheetId="35" r:id="rId34"/>
    <sheet name="СТ.23" sheetId="36" r:id="rId35"/>
    <sheet name="СТ.24" sheetId="37" r:id="rId36"/>
    <sheet name="СТ.25" sheetId="38" r:id="rId37"/>
    <sheet name="10" sheetId="39" r:id="rId3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5" l="1"/>
  <c r="E12" i="15"/>
  <c r="F19" i="15"/>
  <c r="E19" i="15"/>
  <c r="C18" i="39"/>
  <c r="C23" i="39" s="1"/>
  <c r="C24" i="39"/>
  <c r="C19" i="39"/>
  <c r="C12" i="39"/>
  <c r="C10" i="39"/>
  <c r="F5" i="29"/>
  <c r="E5" i="29"/>
  <c r="F15" i="28"/>
  <c r="E15" i="28"/>
  <c r="D15" i="28"/>
  <c r="F6" i="28"/>
  <c r="E6" i="28"/>
  <c r="D6" i="28"/>
  <c r="F18" i="27"/>
  <c r="E18" i="27"/>
  <c r="F11" i="27"/>
  <c r="E11" i="27"/>
  <c r="F8" i="27"/>
  <c r="E8" i="27"/>
  <c r="F59" i="20"/>
  <c r="F84" i="20"/>
  <c r="E84" i="20"/>
  <c r="F77" i="20"/>
  <c r="E77" i="20"/>
  <c r="F68" i="20"/>
  <c r="E68" i="20"/>
  <c r="F51" i="20"/>
  <c r="E51" i="20"/>
  <c r="F33" i="18"/>
  <c r="E33" i="18"/>
  <c r="F26" i="18"/>
  <c r="E26" i="18"/>
  <c r="F29" i="16"/>
  <c r="E29" i="16"/>
  <c r="F14" i="16"/>
  <c r="E14" i="16"/>
  <c r="F45" i="9"/>
  <c r="F17" i="9"/>
  <c r="F32" i="9"/>
  <c r="F21" i="9"/>
  <c r="E9" i="2"/>
  <c r="I8" i="7"/>
  <c r="E11" i="28" l="1"/>
  <c r="E10" i="28"/>
  <c r="E9" i="28"/>
  <c r="E8" i="28"/>
  <c r="E7" i="28"/>
  <c r="D30" i="13"/>
  <c r="C30" i="13"/>
  <c r="E33" i="13" s="1"/>
  <c r="E35" i="13" s="1"/>
  <c r="F20" i="29"/>
  <c r="E20" i="29"/>
  <c r="E59" i="20"/>
  <c r="C16" i="39" l="1"/>
  <c r="C21" i="39" s="1"/>
  <c r="C20" i="39" l="1"/>
</calcChain>
</file>

<file path=xl/sharedStrings.xml><?xml version="1.0" encoding="utf-8"?>
<sst xmlns="http://schemas.openxmlformats.org/spreadsheetml/2006/main" count="1217" uniqueCount="630">
  <si>
    <t>Име и презиме  на донатор</t>
  </si>
  <si>
    <t>Адреса на донатор</t>
  </si>
  <si>
    <t>Донација во пари</t>
  </si>
  <si>
    <t>Донација во ствари</t>
  </si>
  <si>
    <t>Донација во услуги</t>
  </si>
  <si>
    <t>Вкупна вредност на донација од донаторот</t>
  </si>
  <si>
    <t>Забелешка</t>
  </si>
  <si>
    <t>Износ  на донација</t>
  </si>
  <si>
    <t>Датум на уплата на донацијата</t>
  </si>
  <si>
    <t>Пазарна вредност</t>
  </si>
  <si>
    <t>Вредност по договор</t>
  </si>
  <si>
    <t>Вредност на донација</t>
  </si>
  <si>
    <t>Датум на добивање на донацијата</t>
  </si>
  <si>
    <t>9=7 или 9=(7-8)</t>
  </si>
  <si>
    <t>13=11 или 13=(11-12)</t>
  </si>
  <si>
    <t>15=(5+9+13)</t>
  </si>
  <si>
    <t>Вкупно:</t>
  </si>
  <si>
    <t>Вкупно донации во ствари и услуги од физички лица  (9+13):</t>
  </si>
  <si>
    <r>
      <t xml:space="preserve">Име и презиме на </t>
    </r>
    <r>
      <rPr>
        <sz val="8"/>
        <color theme="1"/>
        <rFont val="StobiSerif Regular"/>
      </rPr>
      <t>трето</t>
    </r>
    <r>
      <rPr>
        <sz val="8"/>
        <color rgb="FF000000"/>
        <rFont val="StobiSerif Regular"/>
      </rPr>
      <t xml:space="preserve"> лице кое ја платило услугата која ја искористил учесникот во изборната кампања</t>
    </r>
  </si>
  <si>
    <r>
      <t>Вредност</t>
    </r>
    <r>
      <rPr>
        <sz val="8"/>
        <color rgb="FF000000"/>
        <rFont val="StobiSerif Regular"/>
      </rPr>
      <t xml:space="preserve"> на донација</t>
    </r>
  </si>
  <si>
    <t>Ред. бр.</t>
  </si>
  <si>
    <t>Назив на донатор</t>
  </si>
  <si>
    <t>Седиште на донатор</t>
  </si>
  <si>
    <t>Назив на трето лице  кое ја платило услугата која ја искористил учесникот во изборната кампања</t>
  </si>
  <si>
    <t>Вредност</t>
  </si>
  <si>
    <t>Вкупно донации во пари од правни лица (=5):</t>
  </si>
  <si>
    <t>Вкупно донации во ствари и услуги од правни лица  (9+13):</t>
  </si>
  <si>
    <t>Вкупно донации во пари, ствари и услуги од правни лица  (=15):</t>
  </si>
  <si>
    <t>Фактурирана вредност</t>
  </si>
  <si>
    <t>9=7 
9=(7-8)</t>
  </si>
  <si>
    <t>13=11
13=(11-12)</t>
  </si>
  <si>
    <t>Назив на политичка партија</t>
  </si>
  <si>
    <t>Број на основната трансакциска сметка на политичката партија</t>
  </si>
  <si>
    <t>Датум на пренос</t>
  </si>
  <si>
    <t>Износ на пренесена донација</t>
  </si>
  <si>
    <t>Име и презиме на донатор</t>
  </si>
  <si>
    <t>Датум на уплата</t>
  </si>
  <si>
    <t>Износ на уплатена донација</t>
  </si>
  <si>
    <t>Вкупно пренесени донации од физички лица:</t>
  </si>
  <si>
    <t>Донации примени на основната трансакциска сметка  на политичката партија</t>
  </si>
  <si>
    <t>Вкупно пренесени донации од правни лица:</t>
  </si>
  <si>
    <t>Донации примени на основната трансакциска сметка на политичката партија</t>
  </si>
  <si>
    <t>Ред.бр.</t>
  </si>
  <si>
    <t>Износ на  приход од членарина на политичката партија за годината</t>
  </si>
  <si>
    <t>Годината  за која е платен пренесениот износ на   членарина</t>
  </si>
  <si>
    <t xml:space="preserve">Вид, број и датум на акт за пренесување на членарина </t>
  </si>
  <si>
    <t>Број на основната трансакциска сметка  на политичката партија</t>
  </si>
  <si>
    <r>
      <t>Износ</t>
    </r>
    <r>
      <rPr>
        <sz val="10"/>
        <color theme="1"/>
        <rFont val="StobiSerif Regular"/>
      </rPr>
      <t xml:space="preserve"> на пренесена членарина</t>
    </r>
  </si>
  <si>
    <t xml:space="preserve">Износ на членарина кој не е пренесен </t>
  </si>
  <si>
    <t>Вид на приход кој се пренесува</t>
  </si>
  <si>
    <t>Износ на приход</t>
  </si>
  <si>
    <t>Годината  за која е наплатен пренесениот износ на   приходот</t>
  </si>
  <si>
    <t>Вид, број и датум на акт за пренесување на приходот</t>
  </si>
  <si>
    <r>
      <t>Износ</t>
    </r>
    <r>
      <rPr>
        <sz val="10"/>
        <color theme="1"/>
        <rFont val="StobiSerif Regular"/>
      </rPr>
      <t xml:space="preserve"> на пренесен приход</t>
    </r>
  </si>
  <si>
    <t>Износ на приход кој не е пренесен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</si>
  <si>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Вкупно:</t>
  </si>
  <si>
    <t>Износ на одобрен кредит</t>
  </si>
  <si>
    <t>Број и датум на договор за кредит</t>
  </si>
  <si>
    <t>Број на трансакциска сметка  за кредити за изборна кампања на политичката партија</t>
  </si>
  <si>
    <r>
      <t>Износ</t>
    </r>
    <r>
      <rPr>
        <sz val="10"/>
        <color theme="1"/>
        <rFont val="StobiSerif Regular"/>
      </rPr>
      <t xml:space="preserve"> на пренесени средства</t>
    </r>
  </si>
  <si>
    <r>
      <t>Ред.бр</t>
    </r>
    <r>
      <rPr>
        <sz val="10"/>
        <color theme="1"/>
        <rFont val="StobiSerif Regular"/>
      </rPr>
      <t>.</t>
    </r>
  </si>
  <si>
    <t xml:space="preserve">Вид на услуга </t>
  </si>
  <si>
    <t xml:space="preserve">Назив на давателот на услугата </t>
  </si>
  <si>
    <t>Број  на фактура</t>
  </si>
  <si>
    <t>Датум на фактура</t>
  </si>
  <si>
    <t>Вкупен износ на фактура (со ДДВ )</t>
  </si>
  <si>
    <t>1.</t>
  </si>
  <si>
    <r>
      <t>Оглас</t>
    </r>
    <r>
      <rPr>
        <sz val="10"/>
        <color rgb="FF000000"/>
        <rFont val="StobiSerif Regular"/>
      </rPr>
      <t>и  и соопштенија (а+б+в+г)</t>
    </r>
  </si>
  <si>
    <t>а)</t>
  </si>
  <si>
    <r>
      <t xml:space="preserve">Објавување </t>
    </r>
    <r>
      <rPr>
        <sz val="10"/>
        <color rgb="FF000000"/>
        <rFont val="StobiSerif Regular"/>
      </rPr>
      <t>во дневни весници и списанија</t>
    </r>
    <r>
      <rPr>
        <sz val="10"/>
        <color theme="1"/>
        <rFont val="StobiSerif Regular"/>
      </rPr>
      <t xml:space="preserve"> (а.1.+а.2.+…)</t>
    </r>
  </si>
  <si>
    <t>а.1.)</t>
  </si>
  <si>
    <t>а.2.)</t>
  </si>
  <si>
    <t>б)</t>
  </si>
  <si>
    <t>Емитување преку радио  (б.1.+б.2.+…)</t>
  </si>
  <si>
    <t>б.1.)</t>
  </si>
  <si>
    <t>б.2.)</t>
  </si>
  <si>
    <t>в)</t>
  </si>
  <si>
    <t>Емитување на телевизија  (в.1.+в.2.+…)</t>
  </si>
  <si>
    <t>в.1.)</t>
  </si>
  <si>
    <t>в.2.)</t>
  </si>
  <si>
    <t>г)</t>
  </si>
  <si>
    <t>Објавување на интернет  (г.1.+г.2.+…)</t>
  </si>
  <si>
    <t>г.1.)</t>
  </si>
  <si>
    <t>г.2.)</t>
  </si>
  <si>
    <t>2.</t>
  </si>
  <si>
    <t>Емитување преку радио  (а.1.+а.2.+……)</t>
  </si>
  <si>
    <t>Емитување на телевизија  (б.1.+б.2.+….)</t>
  </si>
  <si>
    <t>3.</t>
  </si>
  <si>
    <t>Банер (=а)</t>
  </si>
  <si>
    <t>Објавување на банер (а.1.+а.2.+…)</t>
  </si>
  <si>
    <t>4.</t>
  </si>
  <si>
    <t>Други неспомнати услуги за објавување на платено политичко рекламирање (4.1.+4.2.+…)</t>
  </si>
  <si>
    <t xml:space="preserve">4.1. </t>
  </si>
  <si>
    <t xml:space="preserve">а) </t>
  </si>
  <si>
    <t>4.2.</t>
  </si>
  <si>
    <t xml:space="preserve">                  Вкупно (1+2+3+4)</t>
  </si>
  <si>
    <t>Политички изборни спотови, музички спотови што функционираат како химни, преноси или снимки од митинзи, средби и други настапи    (а+б+в)</t>
  </si>
  <si>
    <t>Емитување на интернет (в.1.+в.2.+…)</t>
  </si>
  <si>
    <t>(а+б+….)</t>
  </si>
  <si>
    <t xml:space="preserve">Вид на расход </t>
  </si>
  <si>
    <t>Датум на настанување на расходот</t>
  </si>
  <si>
    <r>
      <t>Износ</t>
    </r>
    <r>
      <rPr>
        <sz val="10"/>
        <color theme="1"/>
        <rFont val="StobiSerif Regular"/>
      </rPr>
      <t xml:space="preserve"> на расход</t>
    </r>
  </si>
  <si>
    <t>Име и презиме/Назив на донатор</t>
  </si>
  <si>
    <t xml:space="preserve">Датум на уплата на донацијата </t>
  </si>
  <si>
    <t xml:space="preserve">Износ на донација од донаторот </t>
  </si>
  <si>
    <t>Датум на уплата на донацијата во Буџетот на Република Северна Македонија</t>
  </si>
  <si>
    <t>Износ на уплата на донацијата во Буџетот на Република Северна Македонија</t>
  </si>
  <si>
    <t xml:space="preserve">7. ДОНАЦИИ ПРЕФРЛЕНИ ВО БУЏЕТОТ НА РЕПУБЛИКА СЕВЕРНА МАКЕДОНИЈА </t>
  </si>
  <si>
    <t xml:space="preserve">6. РАСХОДИ ПО ОСНОВ НА ПРИМЕНИТЕ ДОНАЦИИ ВО НЕПАРИЧНИ СРЕДСТВА  </t>
  </si>
  <si>
    <t xml:space="preserve">5. ПАРИЧНИ СРЕДСТВА ОБЕЗБЕДЕНИ ЗА ОБЈАВУВАЊЕ НА ПЛАТЕНО ПОЛИТИЧКО РЕКЛАМИРАЊЕ                                                                                                                                     </t>
  </si>
  <si>
    <t>4. ПАРИЧНИ СРЕДСТВА ОД КРЕДИТИ НАМЕНЕТИ ЗА ИЗБОРНА КАМПАЊА</t>
  </si>
  <si>
    <t>3.2. ДРУГИ ПРИХОДИ ПРЕНЕСЕНИ ОД ОСНОВНАТА ТРАНСАКЦИСКА СМЕТКА НА 
        ПОЛИТИЧКАТА ПАРТИЈА НА ТРАНСАКЦИСКАТА СМЕТКА ЗА ИЗБОРНА КАМПАЊА</t>
  </si>
  <si>
    <t>3. ПРИХОДИ ПРЕНЕСЕНИ ОД ОСНОВНАТА ТРАНСАКЦИСКА СМЕТКА НА ПОЛИТИЧКАТА ПАРТИЈА НА ТРАНСАКЦИСКАТА СМЕТКА ЗА ИЗБОРНА КАМПАЊА</t>
  </si>
  <si>
    <t>3.1.ПРИХОДИ ОД ЧЛЕНАРИНА ПРЕНЕСЕНИ ОД ОСНОВНАТА ТРАНСАКЦИСКА СМЕТКА НА ПОЛИТИЧКАТА ПАРТИЈА НА ТРАНСАКЦИСКАТА СМЕТКА ЗА ИЗБОРНА КАМПАЊА</t>
  </si>
  <si>
    <t xml:space="preserve">2.2. ДОНАЦИИ ОД ПРАВНИ ЛИЦА ПРЕНЕСЕНИ ОД ОСНОВНАТА ТРАНСАКЦИСКА СМЕТКА 
        НА ПОЛИТИЧКАТА ПАРТИЈА НА ТРАНСАКЦИСКАТА СМЕТКА ЗА ИЗБОРНА КАМПАЊА </t>
  </si>
  <si>
    <t>2. ДОНАЦИИ ПРЕНЕСЕНИ ОД ОСНОВНАТА ТРАНСАКЦИСКА СМЕТКА НА ПОЛИТИЧКАТА ПАРТИЈА НА
                                  ТРАНСАКЦИСКАТА СМЕТКА ЗА ИЗБОРНА КАМПАЊА</t>
  </si>
  <si>
    <t>2.1. ДОНАЦИИ ОД ФИЗИЧКИ ЛИЦА ПРЕНЕСЕНИ ОД ОСНОВНАТА ТРАНСАКЦИСКА СМЕТКА НА ПОЛИТИЧКАТА ПАРТИЈА 
                                 НА ТРАНСАКЦИСКАТА СМЕТКА ЗА ИЗБОРНА КАМПАЊА</t>
  </si>
  <si>
    <t xml:space="preserve">         1.2. ПРИХОДИ ОД ДОНАЦИИ ВО ПАРИ, СТВАРИ И УСЛУГИ ОД ПРАВНИ ЛИЦА</t>
  </si>
  <si>
    <t xml:space="preserve">1. ПРИХОДИ ОД ДОНАЦИИ ВО ПАРИ, СТВАРИ И УСЛУГИ   </t>
  </si>
  <si>
    <t xml:space="preserve">    1.1. ПРИХОДИ ОД ДОНАЦИИ ВО ПАРИ, СТВАРИ И УСЛУГИ ОД ФИЗИЧКИ ЛИЦА</t>
  </si>
  <si>
    <t>Вид на парични средства кои се пренесуваат</t>
  </si>
  <si>
    <t>Број на трансакциска сметка на политичката партија на која се врши преносот</t>
  </si>
  <si>
    <t>Датум на пренос на парични средства</t>
  </si>
  <si>
    <r>
      <t>Износ</t>
    </r>
    <r>
      <rPr>
        <sz val="10"/>
        <color theme="1"/>
        <rFont val="StobiSerif Regular"/>
      </rPr>
      <t xml:space="preserve"> </t>
    </r>
    <r>
      <rPr>
        <sz val="10"/>
        <color rgb="FF000000"/>
        <rFont val="StobiSerif Regular"/>
      </rPr>
      <t>на пренесени парични средства</t>
    </r>
  </si>
  <si>
    <t xml:space="preserve"> </t>
  </si>
  <si>
    <t>8. ПРЕНЕСЕНИ ПАРИЧНИ СРЕДСТВА НА ОСНОВНАТА ТРАНСАКЦИСКА СМЕТКА НА ПОЛИТИЧКАТА ПАРТИЈА ОД 
                                  ТРАНСАКЦИСКАТА СМЕТКА ЗА ИЗБОРНА КАМПАЊА</t>
  </si>
  <si>
    <t>Позиција</t>
  </si>
  <si>
    <t>Вкупен износ</t>
  </si>
  <si>
    <t>Платен износ</t>
  </si>
  <si>
    <t>Неплатен износ</t>
  </si>
  <si>
    <t xml:space="preserve">Потрошени материјали </t>
  </si>
  <si>
    <t>Други материјални расходи</t>
  </si>
  <si>
    <t>Комунални услуги и греење</t>
  </si>
  <si>
    <t>Комуникациски услуги (ПТТ услуги и др.)</t>
  </si>
  <si>
    <t>5.</t>
  </si>
  <si>
    <t>Превозни - транспортни услуги</t>
  </si>
  <si>
    <t>6.</t>
  </si>
  <si>
    <t>Услуги за поправки и тековно одржување</t>
  </si>
  <si>
    <t>7.</t>
  </si>
  <si>
    <t xml:space="preserve">Издатоци за реклама и пропаганда  </t>
  </si>
  <si>
    <t>8.</t>
  </si>
  <si>
    <t>Издатоци за репрезентација</t>
  </si>
  <si>
    <t>9.</t>
  </si>
  <si>
    <t xml:space="preserve">Интелектуални услуги </t>
  </si>
  <si>
    <t>10.</t>
  </si>
  <si>
    <t>Сметководствени услуги</t>
  </si>
  <si>
    <t>11.</t>
  </si>
  <si>
    <t>Судски, адвокатски  и правни услуги</t>
  </si>
  <si>
    <t>12.</t>
  </si>
  <si>
    <t>Услуги за копирање, печатење и издавање</t>
  </si>
  <si>
    <t>13.</t>
  </si>
  <si>
    <t>Услуги за статистички истражувања</t>
  </si>
  <si>
    <t>14.</t>
  </si>
  <si>
    <t>Расходи за одржување на предизборни собири</t>
  </si>
  <si>
    <t>15.</t>
  </si>
  <si>
    <t>Изнајмување на простор за време на изборна кампања</t>
  </si>
  <si>
    <t>16.</t>
  </si>
  <si>
    <t>Провизии за платен промет и надоместоци за банкарски услуги</t>
  </si>
  <si>
    <t>17.</t>
  </si>
  <si>
    <t>Премии за осигурување</t>
  </si>
  <si>
    <t>18.</t>
  </si>
  <si>
    <t xml:space="preserve">Други финансиски услуги и камати </t>
  </si>
  <si>
    <t>19.</t>
  </si>
  <si>
    <t>Дневници за службено патување и патни трошоци во земјата</t>
  </si>
  <si>
    <t>20.</t>
  </si>
  <si>
    <t>Дневници за службено патување и патни трошоци во странство</t>
  </si>
  <si>
    <t>21.</t>
  </si>
  <si>
    <t>Семинари и конференции</t>
  </si>
  <si>
    <t>22.</t>
  </si>
  <si>
    <t>Членарина</t>
  </si>
  <si>
    <t>23.</t>
  </si>
  <si>
    <t xml:space="preserve">Данок на личен доход </t>
  </si>
  <si>
    <t>24.</t>
  </si>
  <si>
    <t>Средства за опрема и ситен инвентар</t>
  </si>
  <si>
    <t>25.</t>
  </si>
  <si>
    <t>Други расходи</t>
  </si>
  <si>
    <t>26.</t>
  </si>
  <si>
    <t>ВКУПНИ РАСХОДИ КОИ ПРЕДИЗВИКУВААТ ОДЛИВ НА ПАРИ (збир од реден број 1 до реден број 25)</t>
  </si>
  <si>
    <t>ВКУПНО ПЛАТЕНИ РАСХОДИ</t>
  </si>
  <si>
    <t>ВКУПНО ПРЕСМЕТАНИ РАСХОДИ ПО ОСНОВ НА ПРЕЗЕМЕНИ, А НЕПЛАТЕНИ ОБВРСКИ</t>
  </si>
  <si>
    <t>ВКУПНО РАСХОДИ  (збир од реден број 1 и реден број 2)</t>
  </si>
  <si>
    <t xml:space="preserve">9.  РАСХОДИ </t>
  </si>
  <si>
    <t xml:space="preserve">Вкупен износ (4+5) </t>
  </si>
  <si>
    <t>Неплатен износ 5= (3-4)</t>
  </si>
  <si>
    <t xml:space="preserve">СПЕЦИФИКАЦИЈА НА ТРОШОЦИ </t>
  </si>
  <si>
    <t>1. Потрошени материјали</t>
  </si>
  <si>
    <t>Вид на трошок</t>
  </si>
  <si>
    <t>Назив на добавувачот</t>
  </si>
  <si>
    <t>Вид и број  на документ</t>
  </si>
  <si>
    <t>Вкупен износ (со ДДВ)</t>
  </si>
  <si>
    <t>Датум на плаќање</t>
  </si>
  <si>
    <t>8 = (5-6)</t>
  </si>
  <si>
    <t>1.1.</t>
  </si>
  <si>
    <r>
      <t>Материјали и суровини</t>
    </r>
    <r>
      <rPr>
        <sz val="10"/>
        <color theme="1"/>
        <rFont val="StobiSerif Regular"/>
      </rPr>
      <t xml:space="preserve"> (а+б+….)</t>
    </r>
  </si>
  <si>
    <t>1.2.</t>
  </si>
  <si>
    <r>
      <t>Нафтени деривати</t>
    </r>
    <r>
      <rPr>
        <sz val="10"/>
        <color theme="1"/>
        <rFont val="StobiSerif Regular"/>
      </rPr>
      <t xml:space="preserve"> (а+б+….)</t>
    </r>
  </si>
  <si>
    <t>1.3.</t>
  </si>
  <si>
    <r>
      <t>Канцелариски материјали</t>
    </r>
    <r>
      <rPr>
        <sz val="10"/>
        <color theme="1"/>
        <rFont val="StobiSerif Regular"/>
      </rPr>
      <t xml:space="preserve"> (а+б+….)</t>
    </r>
  </si>
  <si>
    <t>1.4.</t>
  </si>
  <si>
    <t>Вода (а+б+….)</t>
  </si>
  <si>
    <t>1.5.</t>
  </si>
  <si>
    <r>
      <t>Други материјали</t>
    </r>
    <r>
      <rPr>
        <sz val="10"/>
        <color theme="1"/>
        <rFont val="StobiSerif Regular"/>
      </rPr>
      <t xml:space="preserve"> (1.5.1.+.1.5.2.+……..)</t>
    </r>
  </si>
  <si>
    <t>1.5.1.</t>
  </si>
  <si>
    <t xml:space="preserve">                                (а+б+…)</t>
  </si>
  <si>
    <t>1.5.2.</t>
  </si>
  <si>
    <t>Вкупно (1.1.+1.2.+1.3.+1.4.+1.5.)</t>
  </si>
  <si>
    <t>2. Други материјални расходи</t>
  </si>
  <si>
    <t>Назив на добавувачот/вршителот на услугата</t>
  </si>
  <si>
    <t>2.1.</t>
  </si>
  <si>
    <t>Административни такси</t>
  </si>
  <si>
    <t>2.2.</t>
  </si>
  <si>
    <r>
      <t>Издатоци за стручна литература, списанија и весници</t>
    </r>
    <r>
      <rPr>
        <sz val="10"/>
        <color theme="1"/>
        <rFont val="StobiSerif Regular"/>
      </rPr>
      <t xml:space="preserve"> (а+б+….)</t>
    </r>
  </si>
  <si>
    <t>2.3.</t>
  </si>
  <si>
    <r>
      <t>Регистрација на моторни и други возила</t>
    </r>
    <r>
      <rPr>
        <sz val="10"/>
        <color theme="1"/>
        <rFont val="StobiSerif Regular"/>
      </rPr>
      <t xml:space="preserve"> (а+б+….)</t>
    </r>
  </si>
  <si>
    <t>2.4.</t>
  </si>
  <si>
    <r>
      <t>Други материјални расходи</t>
    </r>
    <r>
      <rPr>
        <sz val="10"/>
        <color theme="1"/>
        <rFont val="StobiSerif Regular"/>
      </rPr>
      <t xml:space="preserve"> (2.4.1.+2.4.2+………)</t>
    </r>
  </si>
  <si>
    <t>2.4.1.</t>
  </si>
  <si>
    <t>2.4.2.</t>
  </si>
  <si>
    <r>
      <t>Вкупно (2.1.+2.2.+2.3.+2.4.</t>
    </r>
    <r>
      <rPr>
        <sz val="10"/>
        <color theme="1"/>
        <rFont val="StobiSerif Regular"/>
      </rPr>
      <t>)</t>
    </r>
  </si>
  <si>
    <t>3. Комунални услуги и греење</t>
  </si>
  <si>
    <t>Назив на давателот на услугата</t>
  </si>
  <si>
    <t>3.1.</t>
  </si>
  <si>
    <r>
      <t>Изнесување и собирање на смет</t>
    </r>
    <r>
      <rPr>
        <sz val="10"/>
        <color theme="1"/>
        <rFont val="StobiSerif Regular"/>
      </rPr>
      <t xml:space="preserve"> (а+б+….)</t>
    </r>
  </si>
  <si>
    <t>3.2.</t>
  </si>
  <si>
    <r>
      <t>Дератизација и дезинфекција</t>
    </r>
    <r>
      <rPr>
        <sz val="10"/>
        <color theme="1"/>
        <rFont val="StobiSerif Regular"/>
      </rPr>
      <t xml:space="preserve"> (а+б+….)</t>
    </r>
  </si>
  <si>
    <t>3.3.</t>
  </si>
  <si>
    <r>
      <t>Гаражирање и паркирање на возила</t>
    </r>
    <r>
      <rPr>
        <sz val="10"/>
        <color theme="1"/>
        <rFont val="StobiSerif Regular"/>
      </rPr>
      <t xml:space="preserve"> (а+б+….)</t>
    </r>
  </si>
  <si>
    <t>3.4.</t>
  </si>
  <si>
    <r>
      <t xml:space="preserve">Електрична енергија </t>
    </r>
    <r>
      <rPr>
        <sz val="10"/>
        <color theme="1"/>
        <rFont val="StobiSerif Regular"/>
      </rPr>
      <t>(а+б+….)</t>
    </r>
  </si>
  <si>
    <r>
      <t xml:space="preserve">Топлинска енергија </t>
    </r>
    <r>
      <rPr>
        <sz val="10"/>
        <color theme="1"/>
        <rFont val="StobiSerif Regular"/>
      </rPr>
      <t>(а+б+….)</t>
    </r>
  </si>
  <si>
    <t>3.6.</t>
  </si>
  <si>
    <t>Останати неспомнати трошоци за комунални услуги и греење (3.7.1.+3.7.2.+…..)</t>
  </si>
  <si>
    <t>3.6.1.</t>
  </si>
  <si>
    <r>
      <t xml:space="preserve">                                         </t>
    </r>
    <r>
      <rPr>
        <i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>(а+б+…)</t>
    </r>
  </si>
  <si>
    <t>3.6.2.</t>
  </si>
  <si>
    <t xml:space="preserve">                                          (а+б+…)</t>
  </si>
  <si>
    <r>
      <t>Вкупно (3.1.+3.2.+3.3.+3.4.+3.5.+3.6.</t>
    </r>
    <r>
      <rPr>
        <sz val="10"/>
        <color theme="1"/>
        <rFont val="StobiSerif Regular"/>
      </rPr>
      <t>)</t>
    </r>
  </si>
  <si>
    <t>3.5</t>
  </si>
  <si>
    <t>4. Комуникациски услуги  (ПТТ услуги и др.)</t>
  </si>
  <si>
    <t>4.1.</t>
  </si>
  <si>
    <r>
      <t>Поштенски услуги</t>
    </r>
    <r>
      <rPr>
        <sz val="10"/>
        <color theme="1"/>
        <rFont val="StobiSerif Regular"/>
      </rPr>
      <t xml:space="preserve"> (а+б+….)</t>
    </r>
  </si>
  <si>
    <r>
      <t>Фиксна телефонија</t>
    </r>
    <r>
      <rPr>
        <sz val="10"/>
        <color theme="1"/>
        <rFont val="StobiSerif Regular"/>
      </rPr>
      <t xml:space="preserve"> (а+б+….)</t>
    </r>
  </si>
  <si>
    <t>4.3.</t>
  </si>
  <si>
    <r>
      <t xml:space="preserve">Мобилна телефонија </t>
    </r>
    <r>
      <rPr>
        <sz val="10"/>
        <color theme="1"/>
        <rFont val="StobiSerif Regular"/>
      </rPr>
      <t>(а+б+….)</t>
    </r>
  </si>
  <si>
    <t>4.4.</t>
  </si>
  <si>
    <r>
      <t>Трошоци за интернет</t>
    </r>
    <r>
      <rPr>
        <sz val="10"/>
        <color theme="1"/>
        <rFont val="StobiSerif Regular"/>
      </rPr>
      <t xml:space="preserve"> (а+б+….)</t>
    </r>
  </si>
  <si>
    <t>Вкупно (4.1.+4.2.+4.3.+4.4.)</t>
  </si>
  <si>
    <t>Вкупен износ 
(со ДДВ)</t>
  </si>
  <si>
    <t>5. Превозни-транспортни услуги</t>
  </si>
  <si>
    <t>5.1.</t>
  </si>
  <si>
    <r>
      <t>Транспортни услуги во патниот сообраќај</t>
    </r>
    <r>
      <rPr>
        <sz val="10"/>
        <color theme="1"/>
        <rFont val="StobiSerif Regular"/>
      </rPr>
      <t xml:space="preserve">  (а+б+….)</t>
    </r>
  </si>
  <si>
    <t>5.2.</t>
  </si>
  <si>
    <r>
      <t xml:space="preserve"> Транспортни услуги во железничкиот сообраќај </t>
    </r>
    <r>
      <rPr>
        <sz val="10"/>
        <color theme="1"/>
        <rFont val="StobiSerif Regular"/>
      </rPr>
      <t>(а+б+….)</t>
    </r>
  </si>
  <si>
    <t>5.3.</t>
  </si>
  <si>
    <r>
      <t xml:space="preserve">Транспортни услуги во воздушниот сообраќај </t>
    </r>
    <r>
      <rPr>
        <sz val="10"/>
        <color theme="1"/>
        <rFont val="StobiSerif Regular"/>
      </rPr>
      <t>(а+б+….)</t>
    </r>
  </si>
  <si>
    <t>5.4.</t>
  </si>
  <si>
    <r>
      <t xml:space="preserve">Транспортни услуги во водниот сообраќај  </t>
    </r>
    <r>
      <rPr>
        <sz val="10"/>
        <color theme="1"/>
        <rFont val="StobiSerif Regular"/>
      </rPr>
      <t>(а+б+….)</t>
    </r>
  </si>
  <si>
    <t>5.5.</t>
  </si>
  <si>
    <r>
      <t xml:space="preserve">Такси превоз </t>
    </r>
    <r>
      <rPr>
        <sz val="10"/>
        <color theme="1"/>
        <rFont val="StobiSerif Regular"/>
      </rPr>
      <t xml:space="preserve"> (а+б+….)</t>
    </r>
  </si>
  <si>
    <t>5.6.</t>
  </si>
  <si>
    <r>
      <t>Специјален превоз</t>
    </r>
    <r>
      <rPr>
        <sz val="10"/>
        <color theme="1"/>
        <rFont val="StobiSerif Regular"/>
      </rPr>
      <t xml:space="preserve"> (а+б+….)</t>
    </r>
  </si>
  <si>
    <t>5.7.</t>
  </si>
  <si>
    <r>
      <t>Услуги за достава и логистика</t>
    </r>
    <r>
      <rPr>
        <sz val="10"/>
        <color theme="1"/>
        <rFont val="StobiSerif Regular"/>
      </rPr>
      <t xml:space="preserve"> (а+б+….)</t>
    </r>
  </si>
  <si>
    <t>5.8.</t>
  </si>
  <si>
    <r>
      <t>Останати трошоци за транспорт</t>
    </r>
    <r>
      <rPr>
        <sz val="10"/>
        <color theme="1"/>
        <rFont val="StobiSerif Regular"/>
      </rPr>
      <t xml:space="preserve"> (5.8.1.+5.8.2.+…..)</t>
    </r>
  </si>
  <si>
    <t>5.8.1.</t>
  </si>
  <si>
    <t xml:space="preserve">                                           (а+б+….)</t>
  </si>
  <si>
    <t>5.8.2.</t>
  </si>
  <si>
    <r>
      <t>Вкупно (5.1.+5.2.+5.3.+5.4.+5.5.+5.6.+5.7.</t>
    </r>
    <r>
      <rPr>
        <sz val="10"/>
        <color theme="1"/>
        <rFont val="StobiSerif Regular"/>
      </rPr>
      <t>+5.8.)</t>
    </r>
  </si>
  <si>
    <t>6. Услуги за поправки и тековно одржување</t>
  </si>
  <si>
    <t>6.1.</t>
  </si>
  <si>
    <r>
      <t xml:space="preserve"> Услуги за тековно одржување </t>
    </r>
    <r>
      <rPr>
        <sz val="10"/>
        <color theme="1"/>
        <rFont val="StobiSerif Regular"/>
      </rPr>
      <t>(а+б+….)</t>
    </r>
  </si>
  <si>
    <t>6.2.</t>
  </si>
  <si>
    <r>
      <t xml:space="preserve">Услуги за одржување на хардвер и софтвер </t>
    </r>
    <r>
      <rPr>
        <sz val="10"/>
        <color theme="1"/>
        <rFont val="StobiSerif Regular"/>
      </rPr>
      <t>(а+б+….)</t>
    </r>
  </si>
  <si>
    <t>6.3.</t>
  </si>
  <si>
    <r>
      <t xml:space="preserve">Услуги за сервисирање и одржување на транспортни средства и патнички автомобили </t>
    </r>
    <r>
      <rPr>
        <sz val="10"/>
        <color theme="1"/>
        <rFont val="StobiSerif Regular"/>
      </rPr>
      <t>(а+б+….)</t>
    </r>
  </si>
  <si>
    <t>6.4.</t>
  </si>
  <si>
    <r>
      <t>Услуги за заштита од агенции за обезбедување имоти и лица</t>
    </r>
    <r>
      <rPr>
        <sz val="10"/>
        <color theme="1"/>
        <rFont val="StobiSerif Regular"/>
      </rPr>
      <t xml:space="preserve"> (а+б+….)</t>
    </r>
  </si>
  <si>
    <t>6.5.</t>
  </si>
  <si>
    <r>
      <t>Останати трошоци за услуги за поправки, одржување и заштита на средствата</t>
    </r>
    <r>
      <rPr>
        <sz val="10"/>
        <color theme="1"/>
        <rFont val="StobiSerif Regular"/>
      </rPr>
      <t xml:space="preserve"> (6.5.1.+6.5.2.+…..)</t>
    </r>
  </si>
  <si>
    <t>6.5.1.</t>
  </si>
  <si>
    <t xml:space="preserve">                                     (а+б+….)</t>
  </si>
  <si>
    <t>6.5.2.</t>
  </si>
  <si>
    <t xml:space="preserve">                                   (а+б+….)</t>
  </si>
  <si>
    <r>
      <t>Вкупно (6.1.+6.2.+6.3.+6.4.+6.5.</t>
    </r>
    <r>
      <rPr>
        <sz val="10"/>
        <color theme="1"/>
        <rFont val="StobiSerif Regular"/>
      </rPr>
      <t>)</t>
    </r>
  </si>
  <si>
    <t>7. Издатоци за реклама и пропаганда</t>
  </si>
  <si>
    <t>7.1.</t>
  </si>
  <si>
    <r>
      <t>Оглас</t>
    </r>
    <r>
      <rPr>
        <sz val="10"/>
        <color rgb="FF000000"/>
        <rFont val="StobiSerif Regular"/>
      </rPr>
      <t>и  и соопштенија (=а)</t>
    </r>
  </si>
  <si>
    <t>Изработка  (a.1.+a.2.+…)</t>
  </si>
  <si>
    <t>a.1.)</t>
  </si>
  <si>
    <t>a.2.)</t>
  </si>
  <si>
    <t>7.2.</t>
  </si>
  <si>
    <t>Изработка на политички изборен спот (a.1.+a.2.+…)</t>
  </si>
  <si>
    <t>Изработка на музички спот (б.1.+б.2.+…)</t>
  </si>
  <si>
    <t>7.3.</t>
  </si>
  <si>
    <t>Идејно  решение и изработка на банер (a.1.+a.2.+…)</t>
  </si>
  <si>
    <t>7.4.</t>
  </si>
  <si>
    <t>Посебна интернет страница за изборна кампања (а+б+в)</t>
  </si>
  <si>
    <t>Изработка на веб страницата</t>
  </si>
  <si>
    <t>Закуп на домен</t>
  </si>
  <si>
    <t>Трошоци за одржување на веб страницата</t>
  </si>
  <si>
    <t>7.5.</t>
  </si>
  <si>
    <r>
      <t>Изборни плакати</t>
    </r>
    <r>
      <rPr>
        <sz val="10"/>
        <color theme="1"/>
        <rFont val="StobiSerif Regular"/>
      </rPr>
      <t xml:space="preserve"> (а+б+в)</t>
    </r>
  </si>
  <si>
    <r>
      <t xml:space="preserve">Дизајн   </t>
    </r>
    <r>
      <rPr>
        <sz val="10"/>
        <color theme="1"/>
        <rFont val="StobiSerif Regular"/>
      </rPr>
      <t>(a.1.+a.2.+…)</t>
    </r>
  </si>
  <si>
    <r>
      <t xml:space="preserve">Печатење  </t>
    </r>
    <r>
      <rPr>
        <sz val="10"/>
        <color theme="1"/>
        <rFont val="StobiSerif Regular"/>
      </rPr>
      <t>(б.1.+б.2.+…)</t>
    </r>
  </si>
  <si>
    <r>
      <t xml:space="preserve">Истакнување на плакати </t>
    </r>
    <r>
      <rPr>
        <sz val="10"/>
        <color theme="1"/>
        <rFont val="StobiSerif Regular"/>
      </rPr>
      <t>(в.1.+в.2.+……)</t>
    </r>
  </si>
  <si>
    <t>7.6.</t>
  </si>
  <si>
    <r>
      <t xml:space="preserve">Рекламни паноа </t>
    </r>
    <r>
      <rPr>
        <sz val="10"/>
        <color theme="1"/>
        <rFont val="StobiSerif Regular"/>
      </rPr>
      <t>(а+б+в)</t>
    </r>
  </si>
  <si>
    <r>
      <t xml:space="preserve">Печатење   </t>
    </r>
    <r>
      <rPr>
        <sz val="10"/>
        <color theme="1"/>
        <rFont val="StobiSerif Regular"/>
      </rPr>
      <t>(б.1.+б.2.+…)</t>
    </r>
  </si>
  <si>
    <t>Закуп на простор за истакнување (в.1.+в.2.+…)</t>
  </si>
  <si>
    <t>7.7.</t>
  </si>
  <si>
    <r>
      <t xml:space="preserve">Билборди  </t>
    </r>
    <r>
      <rPr>
        <sz val="10"/>
        <color theme="1"/>
        <rFont val="StobiSerif Regular"/>
      </rPr>
      <t>(а+б+в)</t>
    </r>
  </si>
  <si>
    <t>Дизајн   (a.1.+a.2.+…)</t>
  </si>
  <si>
    <t>Печатење  (б.1.+б.2.+…)</t>
  </si>
  <si>
    <t>7.8.</t>
  </si>
  <si>
    <t>Изборна програма (а+б+в+г)</t>
  </si>
  <si>
    <t xml:space="preserve">Изработка </t>
  </si>
  <si>
    <t>Дизајн</t>
  </si>
  <si>
    <t>Печатење</t>
  </si>
  <si>
    <t>Дистрибуција</t>
  </si>
  <si>
    <t>7.9.</t>
  </si>
  <si>
    <t>Трошоци за рекламен и пропаганден материјал (а+б+в+г)</t>
  </si>
  <si>
    <t>Набавка на материјал   (a.1.+a.2.+…)</t>
  </si>
  <si>
    <t>Дизајн   (б.1.+б.2.+…)</t>
  </si>
  <si>
    <r>
      <t xml:space="preserve">Печатење   </t>
    </r>
    <r>
      <rPr>
        <sz val="10"/>
        <color rgb="FF000000"/>
        <rFont val="StobiSerif Regular"/>
      </rPr>
      <t>(в.1.+в.2.+…)</t>
    </r>
  </si>
  <si>
    <r>
      <t xml:space="preserve">Дистрибуција   </t>
    </r>
    <r>
      <rPr>
        <sz val="10"/>
        <color rgb="FF000000"/>
        <rFont val="StobiSerif Regular"/>
      </rPr>
      <t>(г.1.+г.2.+…)</t>
    </r>
  </si>
  <si>
    <t>7.10.</t>
  </si>
  <si>
    <t>Други неспомнати издатоци за реклама и пропаганда (7.10.1.+7.10.2.+…..)</t>
  </si>
  <si>
    <t xml:space="preserve">7.10.1. </t>
  </si>
  <si>
    <t>7.10.2.</t>
  </si>
  <si>
    <t>Вкупно (7.1.+7.2.+7.3.+7.4.+7.5.+7.6.+7.7.+7.8.+7.9.+7.10.)</t>
  </si>
  <si>
    <t>Политички изборни спотови, музички спотови што функционираат како химни, преноси или снимки од митинзи, средби и други настапи    (а+б)</t>
  </si>
  <si>
    <t xml:space="preserve"> (а+б+….)</t>
  </si>
  <si>
    <t>8. Издатоци за репрезентација</t>
  </si>
  <si>
    <t>8.1.</t>
  </si>
  <si>
    <t>Трошоци направени во угостителски објекти за деловни средби  со официјални гости (а+б+….)</t>
  </si>
  <si>
    <t>8.2.</t>
  </si>
  <si>
    <t>Храна и пијалоци послужени на предизборни собири</t>
  </si>
  <si>
    <t>8.3.</t>
  </si>
  <si>
    <t>Други трошоци за репрезентација (8.3.1+8.3.2+….)</t>
  </si>
  <si>
    <t>8.3.1.</t>
  </si>
  <si>
    <t>8.3.2.</t>
  </si>
  <si>
    <t>Вкупно (8.1.+8.2.+8.3.)</t>
  </si>
  <si>
    <r>
      <t>9.</t>
    </r>
    <r>
      <rPr>
        <b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>Интелектуални услуги</t>
    </r>
  </si>
  <si>
    <t>Платен данок на личен доход за извршена услуга</t>
  </si>
  <si>
    <t>9 = (5-6-7)</t>
  </si>
  <si>
    <t>9.1.</t>
  </si>
  <si>
    <r>
      <t>Авторски хонорари</t>
    </r>
    <r>
      <rPr>
        <sz val="10"/>
        <color theme="1"/>
        <rFont val="StobiSerif Regular"/>
      </rPr>
      <t xml:space="preserve"> (а+б+….)</t>
    </r>
  </si>
  <si>
    <t>9.2.</t>
  </si>
  <si>
    <r>
      <t>Договор на дело</t>
    </r>
    <r>
      <rPr>
        <sz val="10"/>
        <color theme="1"/>
        <rFont val="StobiSerif Regular"/>
      </rPr>
      <t xml:space="preserve"> (а+б+….)</t>
    </r>
  </si>
  <si>
    <t>9.3.</t>
  </si>
  <si>
    <r>
      <t>Консултантски и советодавни услуги</t>
    </r>
    <r>
      <rPr>
        <sz val="10"/>
        <color theme="1"/>
        <rFont val="StobiSerif Regular"/>
      </rPr>
      <t xml:space="preserve"> (а+б+….)</t>
    </r>
  </si>
  <si>
    <t>9.4.</t>
  </si>
  <si>
    <r>
      <t>Услуги на ревизија</t>
    </r>
    <r>
      <rPr>
        <sz val="10"/>
        <color theme="1"/>
        <rFont val="StobiSerif Regular"/>
      </rPr>
      <t xml:space="preserve"> (а+б+….)</t>
    </r>
  </si>
  <si>
    <t>9.5.</t>
  </si>
  <si>
    <r>
      <t xml:space="preserve">Услуги за вештачења </t>
    </r>
    <r>
      <rPr>
        <sz val="10"/>
        <color theme="1"/>
        <rFont val="StobiSerif Regular"/>
      </rPr>
      <t>(а+б+….)</t>
    </r>
  </si>
  <si>
    <t>9.6.</t>
  </si>
  <si>
    <r>
      <t xml:space="preserve">Услуги за процена </t>
    </r>
    <r>
      <rPr>
        <sz val="10"/>
        <color theme="1"/>
        <rFont val="StobiSerif Regular"/>
      </rPr>
      <t>(а+б+….)</t>
    </r>
  </si>
  <si>
    <t>9.7.</t>
  </si>
  <si>
    <r>
      <t xml:space="preserve">Услуги за превод </t>
    </r>
    <r>
      <rPr>
        <sz val="10"/>
        <color theme="1"/>
        <rFont val="StobiSerif Regular"/>
      </rPr>
      <t>(а+б+….)</t>
    </r>
  </si>
  <si>
    <r>
      <t xml:space="preserve">Вкупно </t>
    </r>
    <r>
      <rPr>
        <sz val="10"/>
        <color theme="1"/>
        <rFont val="StobiSerif Regular"/>
      </rPr>
      <t>(9.1.+9.2.+9.3.+9.4.+9.5.+9.6.+9.7.)</t>
    </r>
  </si>
  <si>
    <t>Име и презиме/ Назив на давателот на услугата</t>
  </si>
  <si>
    <r>
      <t>10.</t>
    </r>
    <r>
      <rPr>
        <b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>Сметководствени услуги</t>
    </r>
  </si>
  <si>
    <t>10.1.</t>
  </si>
  <si>
    <t>Вкупно = 10.1</t>
  </si>
  <si>
    <r>
      <t>11.</t>
    </r>
    <r>
      <rPr>
        <b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>Судски, адвокатски  и правни услуги</t>
    </r>
  </si>
  <si>
    <t>11.1.</t>
  </si>
  <si>
    <t>Судски такси</t>
  </si>
  <si>
    <t>11.2.</t>
  </si>
  <si>
    <t>Адвокатски услуги (а+б+….)</t>
  </si>
  <si>
    <t>11.3.</t>
  </si>
  <si>
    <r>
      <t>Нотарски услуги</t>
    </r>
    <r>
      <rPr>
        <sz val="10"/>
        <color theme="1"/>
        <rFont val="StobiSerif Regular"/>
      </rPr>
      <t xml:space="preserve"> (а+б+….)</t>
    </r>
  </si>
  <si>
    <r>
      <t xml:space="preserve">Вкупно </t>
    </r>
    <r>
      <rPr>
        <sz val="10"/>
        <color theme="1"/>
        <rFont val="StobiSerif Regular"/>
      </rPr>
      <t>(11.1.+11.2.+11.3.</t>
    </r>
    <r>
      <rPr>
        <sz val="10"/>
        <color rgb="FF000000"/>
        <rFont val="StobiSerif Regular"/>
      </rPr>
      <t>)</t>
    </r>
  </si>
  <si>
    <r>
      <t>12.</t>
    </r>
    <r>
      <rPr>
        <sz val="10"/>
        <color rgb="FF000000"/>
        <rFont val="StobiSerif Regular"/>
      </rPr>
      <t xml:space="preserve"> Услуги за копирање, печатење и издавање</t>
    </r>
  </si>
  <si>
    <t>12.1.</t>
  </si>
  <si>
    <r>
      <t>Графички услуги</t>
    </r>
    <r>
      <rPr>
        <sz val="10"/>
        <color theme="1"/>
        <rFont val="StobiSerif Regular"/>
      </rPr>
      <t xml:space="preserve">  (а+б+….)</t>
    </r>
  </si>
  <si>
    <t>12.2.</t>
  </si>
  <si>
    <r>
      <t>Услуги за укоричување</t>
    </r>
    <r>
      <rPr>
        <sz val="10"/>
        <color theme="1"/>
        <rFont val="StobiSerif Regular"/>
      </rPr>
      <t xml:space="preserve"> (а+б+….)</t>
    </r>
  </si>
  <si>
    <t>12.3.</t>
  </si>
  <si>
    <r>
      <t xml:space="preserve">Услуги за умножување </t>
    </r>
    <r>
      <rPr>
        <sz val="10"/>
        <color theme="1"/>
        <rFont val="StobiSerif Regular"/>
      </rPr>
      <t>(а+б+….)</t>
    </r>
  </si>
  <si>
    <t>12.4.</t>
  </si>
  <si>
    <t>Други слични услуги (12.4.1.+12.4.2.+...)</t>
  </si>
  <si>
    <t>12.4.1.</t>
  </si>
  <si>
    <t>12.4.2.</t>
  </si>
  <si>
    <t>Вкупно (12.1.+12.2.+12.3.+12.4.)</t>
  </si>
  <si>
    <r>
      <t>13.</t>
    </r>
    <r>
      <rPr>
        <sz val="10"/>
        <color rgb="FF000000"/>
        <rFont val="StobiSerif Regular"/>
      </rPr>
      <t xml:space="preserve"> Услуги за статистички истражувања</t>
    </r>
  </si>
  <si>
    <t>13.1.</t>
  </si>
  <si>
    <r>
      <t>Трошоци за спроведување на  истражувања на јавното мислење</t>
    </r>
    <r>
      <rPr>
        <sz val="10"/>
        <color theme="1"/>
        <rFont val="StobiSerif Regular"/>
      </rPr>
      <t xml:space="preserve"> он-лајн  (а+б+….)</t>
    </r>
  </si>
  <si>
    <t>13.2.</t>
  </si>
  <si>
    <r>
      <t>Трошоци за спроведување на  истражувања на јавното мислење преку телефон</t>
    </r>
    <r>
      <rPr>
        <sz val="10"/>
        <color theme="1"/>
        <rFont val="StobiSerif Regular"/>
      </rPr>
      <t xml:space="preserve">  (а+б+….)</t>
    </r>
  </si>
  <si>
    <t>13.3.</t>
  </si>
  <si>
    <r>
      <t>Трошоци за спроведување на  теренско истражување на јавното мислењe</t>
    </r>
    <r>
      <rPr>
        <sz val="10"/>
        <color theme="1"/>
        <rFont val="StobiSerif Regular"/>
      </rPr>
      <t xml:space="preserve">  (а+б+….) </t>
    </r>
  </si>
  <si>
    <t>13.4.</t>
  </si>
  <si>
    <r>
      <t>Трошоци за спроведување на  истражувања на јавното мислење на начини кои не се претходно наведени</t>
    </r>
    <r>
      <rPr>
        <sz val="10"/>
        <color theme="1"/>
        <rFont val="StobiSerif Regular"/>
      </rPr>
      <t xml:space="preserve"> (13.4.1.+13.4.2.+….)</t>
    </r>
  </si>
  <si>
    <t>13.4.1.</t>
  </si>
  <si>
    <t>13.4.2.</t>
  </si>
  <si>
    <t>Вкупно (13.1.+13.2.+13.3.+13.4.)</t>
  </si>
  <si>
    <r>
      <t>14.</t>
    </r>
    <r>
      <rPr>
        <sz val="10"/>
        <color rgb="FF000000"/>
        <rFont val="StobiSerif Regular"/>
      </rPr>
      <t xml:space="preserve"> </t>
    </r>
    <r>
      <rPr>
        <sz val="10"/>
        <color theme="1"/>
        <rFont val="StobiSerif Regular"/>
      </rPr>
      <t>Расходи за одржување на предизборни собири</t>
    </r>
  </si>
  <si>
    <t>14.1.</t>
  </si>
  <si>
    <r>
      <t xml:space="preserve">Трошоци за изнајмување простор </t>
    </r>
    <r>
      <rPr>
        <sz val="10"/>
        <color theme="1"/>
        <rFont val="StobiSerif Regular"/>
      </rPr>
      <t xml:space="preserve"> (а+б+….)</t>
    </r>
  </si>
  <si>
    <t>14.2.</t>
  </si>
  <si>
    <r>
      <t xml:space="preserve">Трошоци за изнајмување опрема </t>
    </r>
    <r>
      <rPr>
        <sz val="10"/>
        <color theme="1"/>
        <rFont val="StobiSerif Regular"/>
      </rPr>
      <t xml:space="preserve"> (а+б+….)</t>
    </r>
  </si>
  <si>
    <t>14.3.</t>
  </si>
  <si>
    <t>Останати трошоци во врска со одржувањето на предизборниот собир (14.3.1.+14.3.2.+...)</t>
  </si>
  <si>
    <t>14.3.1.</t>
  </si>
  <si>
    <t xml:space="preserve">                                       (а+б+….)</t>
  </si>
  <si>
    <t>14.3.2.</t>
  </si>
  <si>
    <t xml:space="preserve">                                        (а+б+….)</t>
  </si>
  <si>
    <t>Вкупно (14.1.+14.2.+14.3.)</t>
  </si>
  <si>
    <r>
      <t>15.</t>
    </r>
    <r>
      <rPr>
        <sz val="10"/>
        <color rgb="FF000000"/>
        <rFont val="StobiSerif Regular"/>
      </rPr>
      <t xml:space="preserve"> Изнајмување на простор за време на изборна кампања</t>
    </r>
  </si>
  <si>
    <t>Платен данок на личен доход</t>
  </si>
  <si>
    <t>8= (4-5-6)</t>
  </si>
  <si>
    <t>15.1.</t>
  </si>
  <si>
    <t>Вкупно =15.1</t>
  </si>
  <si>
    <t>/</t>
  </si>
  <si>
    <r>
      <t>16.</t>
    </r>
    <r>
      <rPr>
        <sz val="10"/>
        <color rgb="FF000000"/>
        <rFont val="StobiSerif Regular"/>
      </rPr>
      <t xml:space="preserve"> Провизии за платен промет и надоместоци за банкарски услуги</t>
    </r>
  </si>
  <si>
    <t>Назив на носителот на платниот промет</t>
  </si>
  <si>
    <t>Износ</t>
  </si>
  <si>
    <t>16.1.</t>
  </si>
  <si>
    <r>
      <t>Провизии за извршен платен промет</t>
    </r>
    <r>
      <rPr>
        <sz val="10"/>
        <color theme="1"/>
        <rFont val="StobiSerif Regular"/>
      </rPr>
      <t xml:space="preserve"> </t>
    </r>
  </si>
  <si>
    <t>16.2.</t>
  </si>
  <si>
    <t>Надоместоци за банкарски услуги   (а+б+...)</t>
  </si>
  <si>
    <r>
      <t xml:space="preserve">                   Вкупно </t>
    </r>
    <r>
      <rPr>
        <sz val="10"/>
        <color theme="1"/>
        <rFont val="StobiSerif Regular"/>
      </rPr>
      <t>(16.1+16.2.)</t>
    </r>
  </si>
  <si>
    <r>
      <t>17.</t>
    </r>
    <r>
      <rPr>
        <sz val="10"/>
        <color rgb="FF000000"/>
        <rFont val="StobiSerif Regular"/>
      </rPr>
      <t xml:space="preserve"> </t>
    </r>
    <r>
      <rPr>
        <sz val="10"/>
        <color theme="1"/>
        <rFont val="StobiSerif Regular"/>
      </rPr>
      <t>Премии за осигурување</t>
    </r>
  </si>
  <si>
    <t>Назив на друштвото за осигурување</t>
  </si>
  <si>
    <t xml:space="preserve">Износ </t>
  </si>
  <si>
    <t>17.1.</t>
  </si>
  <si>
    <r>
      <t xml:space="preserve">Премии за осигурување на имот                 </t>
    </r>
    <r>
      <rPr>
        <sz val="10"/>
        <color theme="1"/>
        <rFont val="StobiSerif Regular"/>
      </rPr>
      <t>(а+б+….)</t>
    </r>
  </si>
  <si>
    <t>17.2.</t>
  </si>
  <si>
    <r>
      <t xml:space="preserve">Премии за осигурување на лица                  </t>
    </r>
    <r>
      <rPr>
        <sz val="10"/>
        <color theme="1"/>
        <rFont val="StobiSerif Regular"/>
      </rPr>
      <t>(а+б+….)</t>
    </r>
  </si>
  <si>
    <r>
      <t>Вкупно</t>
    </r>
    <r>
      <rPr>
        <sz val="10"/>
        <color theme="1"/>
        <rFont val="StobiSerif Regular"/>
      </rPr>
      <t xml:space="preserve">  (17.1.+17.2.)</t>
    </r>
  </si>
  <si>
    <r>
      <t>18.</t>
    </r>
    <r>
      <rPr>
        <sz val="10"/>
        <color rgb="FF000000"/>
        <rFont val="StobiSerif Regular"/>
      </rPr>
      <t xml:space="preserve"> Други финансиски услуги и камати</t>
    </r>
  </si>
  <si>
    <t>Назив на финансиската институција</t>
  </si>
  <si>
    <t>18.1.</t>
  </si>
  <si>
    <r>
      <t xml:space="preserve">Други неспомнати трошоци за услуги од финансиски институции </t>
    </r>
    <r>
      <rPr>
        <sz val="10"/>
        <color theme="1"/>
        <rFont val="StobiSerif Regular"/>
      </rPr>
      <t>(18.1.1.+18.1.2.+...)</t>
    </r>
  </si>
  <si>
    <t>18.1.1.</t>
  </si>
  <si>
    <t>18.1.2.</t>
  </si>
  <si>
    <t xml:space="preserve">                                      (а+б+….)</t>
  </si>
  <si>
    <t>18.2.</t>
  </si>
  <si>
    <r>
      <t xml:space="preserve">Камати на кредити    </t>
    </r>
    <r>
      <rPr>
        <sz val="10"/>
        <color theme="1"/>
        <rFont val="StobiSerif Regular"/>
      </rPr>
      <t>(а+б+….)</t>
    </r>
  </si>
  <si>
    <r>
      <t>Вкупно</t>
    </r>
    <r>
      <rPr>
        <sz val="10"/>
        <color theme="1"/>
        <rFont val="StobiSerif Regular"/>
      </rPr>
      <t xml:space="preserve"> (18.1.+18.2.)</t>
    </r>
  </si>
  <si>
    <r>
      <t>19.</t>
    </r>
    <r>
      <rPr>
        <sz val="10"/>
        <color rgb="FF000000"/>
        <rFont val="StobiSerif Regular"/>
      </rPr>
      <t xml:space="preserve"> Дневници за службено патување и патни трошоци</t>
    </r>
    <r>
      <rPr>
        <sz val="10"/>
        <color theme="1"/>
        <rFont val="StobiSerif Regular"/>
      </rPr>
      <t xml:space="preserve"> во земјата</t>
    </r>
  </si>
  <si>
    <t>19.1.</t>
  </si>
  <si>
    <r>
      <t>Дневници за службено патување</t>
    </r>
    <r>
      <rPr>
        <sz val="10"/>
        <color theme="1"/>
        <rFont val="StobiSerif Regular"/>
      </rPr>
      <t xml:space="preserve">                   (а+б+….)</t>
    </r>
  </si>
  <si>
    <t>19.2.</t>
  </si>
  <si>
    <r>
      <t xml:space="preserve">Хотелски трошоци поврзани со службеното патување                   </t>
    </r>
    <r>
      <rPr>
        <sz val="10"/>
        <color theme="1"/>
        <rFont val="StobiSerif Regular"/>
      </rPr>
      <t>(а+б+….)</t>
    </r>
  </si>
  <si>
    <t>19.3.</t>
  </si>
  <si>
    <r>
      <t xml:space="preserve">Превозни трошоци поврзани со службеното патување                  </t>
    </r>
    <r>
      <rPr>
        <sz val="10"/>
        <color theme="1"/>
        <rFont val="StobiSerif Regular"/>
      </rPr>
      <t>(а+б+….)</t>
    </r>
  </si>
  <si>
    <r>
      <t>Вкупно</t>
    </r>
    <r>
      <rPr>
        <sz val="10"/>
        <color theme="1"/>
        <rFont val="StobiSerif Regular"/>
      </rPr>
      <t xml:space="preserve"> (19.1.+19.2.+19.3.)</t>
    </r>
  </si>
  <si>
    <r>
      <t>20.</t>
    </r>
    <r>
      <rPr>
        <sz val="10"/>
        <color rgb="FF000000"/>
        <rFont val="StobiSerif Regular"/>
      </rPr>
      <t xml:space="preserve"> Дневници за службено патување и патни трошоци</t>
    </r>
    <r>
      <rPr>
        <sz val="10"/>
        <color theme="1"/>
        <rFont val="StobiSerif Regular"/>
      </rPr>
      <t xml:space="preserve"> во странство</t>
    </r>
  </si>
  <si>
    <t>20.1.</t>
  </si>
  <si>
    <r>
      <t>Дневници за службено патување</t>
    </r>
    <r>
      <rPr>
        <sz val="10"/>
        <color theme="1"/>
        <rFont val="StobiSerif Regular"/>
      </rPr>
      <t xml:space="preserve">               (а+б+….)</t>
    </r>
  </si>
  <si>
    <t>20.2.</t>
  </si>
  <si>
    <t>20.3.</t>
  </si>
  <si>
    <r>
      <t>Вкупно</t>
    </r>
    <r>
      <rPr>
        <sz val="10"/>
        <color theme="1"/>
        <rFont val="StobiSerif Regular"/>
      </rPr>
      <t xml:space="preserve"> (20.1.+20.2.+20.3.)</t>
    </r>
  </si>
  <si>
    <r>
      <t xml:space="preserve">Превозни трошоци поврзани со службеното патување         </t>
    </r>
    <r>
      <rPr>
        <sz val="10"/>
        <color theme="1"/>
        <rFont val="StobiSerif Regular"/>
      </rPr>
      <t>(а+б+….)</t>
    </r>
  </si>
  <si>
    <r>
      <t xml:space="preserve">Хотелски трошоци поврзани со службеното патување      </t>
    </r>
    <r>
      <rPr>
        <sz val="10"/>
        <color theme="1"/>
        <rFont val="StobiSerif Regular"/>
      </rPr>
      <t>(а+б+….)</t>
    </r>
  </si>
  <si>
    <r>
      <t>21.</t>
    </r>
    <r>
      <rPr>
        <sz val="10"/>
        <color rgb="FF000000"/>
        <rFont val="StobiSerif Regular"/>
      </rPr>
      <t xml:space="preserve"> Семинари и конференции</t>
    </r>
  </si>
  <si>
    <t>Назив на организаторот на настанот</t>
  </si>
  <si>
    <t>21.1.</t>
  </si>
  <si>
    <r>
      <t>Учество на семинари</t>
    </r>
    <r>
      <rPr>
        <sz val="10"/>
        <color theme="1"/>
        <rFont val="StobiSerif Regular"/>
      </rPr>
      <t xml:space="preserve"> во земјата                          (а+б+….)</t>
    </r>
  </si>
  <si>
    <t>21.2.</t>
  </si>
  <si>
    <r>
      <t>Учество на семинари</t>
    </r>
    <r>
      <rPr>
        <sz val="10"/>
        <color theme="1"/>
        <rFont val="StobiSerif Regular"/>
      </rPr>
      <t xml:space="preserve"> во странство</t>
    </r>
    <r>
      <rPr>
        <sz val="10"/>
        <color rgb="FF000000"/>
        <rFont val="StobiSerif Regular"/>
      </rPr>
      <t xml:space="preserve">                     </t>
    </r>
    <r>
      <rPr>
        <sz val="10"/>
        <color theme="1"/>
        <rFont val="StobiSerif Regular"/>
      </rPr>
      <t>(а+б+….)</t>
    </r>
  </si>
  <si>
    <t>21.3.</t>
  </si>
  <si>
    <r>
      <t>Учество на конференции</t>
    </r>
    <r>
      <rPr>
        <sz val="10"/>
        <color theme="1"/>
        <rFont val="StobiSerif Regular"/>
      </rPr>
      <t xml:space="preserve"> во земјата                           (а+б+….)</t>
    </r>
  </si>
  <si>
    <t>21.4.</t>
  </si>
  <si>
    <r>
      <t>Учество на конференции</t>
    </r>
    <r>
      <rPr>
        <sz val="10"/>
        <color theme="1"/>
        <rFont val="StobiSerif Regular"/>
      </rPr>
      <t xml:space="preserve"> во странство</t>
    </r>
    <r>
      <rPr>
        <sz val="10"/>
        <color rgb="FF000000"/>
        <rFont val="StobiSerif Regular"/>
      </rPr>
      <t xml:space="preserve">                     </t>
    </r>
    <r>
      <rPr>
        <sz val="10"/>
        <color theme="1"/>
        <rFont val="StobiSerif Regular"/>
      </rPr>
      <t>(а+б+….)</t>
    </r>
  </si>
  <si>
    <t>21.5.</t>
  </si>
  <si>
    <r>
      <t xml:space="preserve">Расходи за учество на настани кои не се претходно споменати </t>
    </r>
    <r>
      <rPr>
        <sz val="10"/>
        <color theme="1"/>
        <rFont val="StobiSerif Regular"/>
      </rPr>
      <t>(21.5.1.+21.5.2.+…..)</t>
    </r>
  </si>
  <si>
    <t>21.5.1.</t>
  </si>
  <si>
    <t>21.5.2.</t>
  </si>
  <si>
    <r>
      <t>Вкупно</t>
    </r>
    <r>
      <rPr>
        <sz val="10"/>
        <color theme="1"/>
        <rFont val="StobiSerif Regular"/>
      </rPr>
      <t xml:space="preserve"> (21.1.+21.2.+21.3.+21.4.+21.5.)</t>
    </r>
  </si>
  <si>
    <t xml:space="preserve">  (а+б+….)</t>
  </si>
  <si>
    <r>
      <t>22.</t>
    </r>
    <r>
      <rPr>
        <sz val="10"/>
        <color rgb="FF000000"/>
        <rFont val="StobiSerif Regular"/>
      </rPr>
      <t xml:space="preserve"> Членарини</t>
    </r>
  </si>
  <si>
    <t>Назив на правниот субјект</t>
  </si>
  <si>
    <t>22.1.</t>
  </si>
  <si>
    <r>
      <t xml:space="preserve">Платени членарини по основ на членство во правни субјекти во земјата                       </t>
    </r>
    <r>
      <rPr>
        <sz val="10"/>
        <color theme="1"/>
        <rFont val="StobiSerif Regular"/>
      </rPr>
      <t>(а+б+….)</t>
    </r>
  </si>
  <si>
    <t>22.2.</t>
  </si>
  <si>
    <r>
      <t xml:space="preserve">Платени членарини по основ на членство во правни субјекти во странство  </t>
    </r>
    <r>
      <rPr>
        <sz val="10"/>
        <color theme="1"/>
        <rFont val="StobiSerif Regular"/>
      </rPr>
      <t xml:space="preserve">              (а+б+….)</t>
    </r>
  </si>
  <si>
    <r>
      <t>Вкупно</t>
    </r>
    <r>
      <rPr>
        <sz val="10"/>
        <color theme="1"/>
        <rFont val="StobiSerif Regular"/>
      </rPr>
      <t xml:space="preserve"> (22.1.+22.2.)</t>
    </r>
  </si>
  <si>
    <r>
      <t>23.</t>
    </r>
    <r>
      <rPr>
        <sz val="10"/>
        <color rgb="FF000000"/>
        <rFont val="StobiSerif Regular"/>
      </rPr>
      <t xml:space="preserve"> Данок на личен доход</t>
    </r>
  </si>
  <si>
    <t>Име и презиме</t>
  </si>
  <si>
    <t>23.1.</t>
  </si>
  <si>
    <r>
      <t>Платен данок на личен доход</t>
    </r>
    <r>
      <rPr>
        <sz val="10"/>
        <color theme="1"/>
        <rFont val="StobiSerif Regular"/>
      </rPr>
      <t xml:space="preserve"> за извршени услуги кој не е искажан во претходните позиции </t>
    </r>
    <r>
      <rPr>
        <sz val="10"/>
        <color rgb="FF000000"/>
        <rFont val="StobiSerif Regular"/>
      </rPr>
      <t xml:space="preserve">  (а+б+…)                                   </t>
    </r>
  </si>
  <si>
    <r>
      <t>Вкупно</t>
    </r>
    <r>
      <rPr>
        <sz val="10"/>
        <color theme="1"/>
        <rFont val="StobiSerif Regular"/>
      </rPr>
      <t xml:space="preserve">  = 23.1.</t>
    </r>
  </si>
  <si>
    <r>
      <t>24.</t>
    </r>
    <r>
      <rPr>
        <sz val="10"/>
        <color rgb="FF000000"/>
        <rFont val="StobiSerif Regular"/>
      </rPr>
      <t xml:space="preserve"> Средства за опрема и ситен инвентар</t>
    </r>
  </si>
  <si>
    <t>24.1.</t>
  </si>
  <si>
    <r>
      <t>Средства за опрема</t>
    </r>
    <r>
      <rPr>
        <sz val="11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tobiSerif Regular"/>
      </rPr>
      <t>и ситен инвентар (24.1.1.+24.1.2.+...)</t>
    </r>
  </si>
  <si>
    <t>24.1.1.</t>
  </si>
  <si>
    <t>24.1.2.</t>
  </si>
  <si>
    <r>
      <t xml:space="preserve">Вкупно </t>
    </r>
    <r>
      <rPr>
        <sz val="10"/>
        <color theme="1"/>
        <rFont val="StobiSerif Regular"/>
      </rPr>
      <t>= 24.1.</t>
    </r>
  </si>
  <si>
    <r>
      <t>25.</t>
    </r>
    <r>
      <rPr>
        <sz val="10"/>
        <color rgb="FF000000"/>
        <rFont val="StobiSerif Regular"/>
      </rPr>
      <t xml:space="preserve"> Други расходи</t>
    </r>
  </si>
  <si>
    <t xml:space="preserve">Име и презиме/Назив на добавувачот на стока или давателот на услугата </t>
  </si>
  <si>
    <t>25.1.</t>
  </si>
  <si>
    <t>Други расходи (25.1.1.+25.1.2.+...)</t>
  </si>
  <si>
    <t>25.1.1.</t>
  </si>
  <si>
    <t>25.1.2.</t>
  </si>
  <si>
    <r>
      <t xml:space="preserve">Вкупно </t>
    </r>
    <r>
      <rPr>
        <sz val="10"/>
        <color theme="1"/>
        <rFont val="StobiSerif Regular"/>
      </rPr>
      <t>= 25.1</t>
    </r>
  </si>
  <si>
    <t>10.ВКУПНИ ПРИХОДИ И ВКУПНИ РАСХОДИ</t>
  </si>
  <si>
    <r>
      <t>Износ</t>
    </r>
    <r>
      <rPr>
        <sz val="10"/>
        <color theme="1"/>
        <rFont val="StobiSerif Regular"/>
      </rPr>
      <t xml:space="preserve"> </t>
    </r>
  </si>
  <si>
    <t xml:space="preserve">Приходи од  донации во пари                                                                                                                                                                      </t>
  </si>
  <si>
    <t>Приходи од донации во ствари и услуги</t>
  </si>
  <si>
    <t>Донации пренесени од основната трансакциска сметка на политичката партија на трансакциската сметка за изборна кампања</t>
  </si>
  <si>
    <t xml:space="preserve">Приходи од членарина  пренесени од основната трансакциска сметка на политичката партија  на трансакциската сметка за изборна кампања                                                                                                                   </t>
  </si>
  <si>
    <t xml:space="preserve">Други приходи пренесени од основната трансакциска сметка на политичката партија  на трансакциската сметка за изборна кампања                                                                                                                   </t>
  </si>
  <si>
    <t>Парични средства од кредити наменети за изборна кампања</t>
  </si>
  <si>
    <t xml:space="preserve">Парични средства обезбедени за  објавување на платено политичко рекламирање                           </t>
  </si>
  <si>
    <t>Расходи по основ на примени донации во непарични средства</t>
  </si>
  <si>
    <t>Донации префрлени во Буџетот на Република Северна Македонија</t>
  </si>
  <si>
    <t xml:space="preserve">Пренесени парични средства на  основната трансакциска  сметка на политичката партија од трансакциската сметка за изборна кампања                                           </t>
  </si>
  <si>
    <t xml:space="preserve">Платени расходи                                           </t>
  </si>
  <si>
    <t xml:space="preserve">Пресметани расходи по основ на преземени, а неплатени обврски                                               </t>
  </si>
  <si>
    <t xml:space="preserve">   (а+б+….)</t>
  </si>
  <si>
    <t>(а+б+…)</t>
  </si>
  <si>
    <t xml:space="preserve">Во Скопје </t>
  </si>
  <si>
    <t xml:space="preserve">                                                Учесник во изборна кампања</t>
  </si>
  <si>
    <t xml:space="preserve">                                                ______________________________</t>
  </si>
  <si>
    <t xml:space="preserve">  (Потпис и печат)</t>
  </si>
  <si>
    <t>КОМЕРЦИЈАЛНА БАНКА АД СКОПЈЕ</t>
  </si>
  <si>
    <t>20.10.2021</t>
  </si>
  <si>
    <t>Т.Д.П.У.2 Б АВНИ ДООЕЛ СКОПЈЕ</t>
  </si>
  <si>
    <t>Ф-ра бр. 01840-21</t>
  </si>
  <si>
    <t>ЕВН ХОМЕ</t>
  </si>
  <si>
    <t>Ф-ра бр. 1114187829-2</t>
  </si>
  <si>
    <t>извод бр.9</t>
  </si>
  <si>
    <t>с.Пласница бб, Пласница</t>
  </si>
  <si>
    <t>28.09.2021</t>
  </si>
  <si>
    <t>ул.Живко Брајковски, Гостивар</t>
  </si>
  <si>
    <t>Дог.бр. 03-3/4</t>
  </si>
  <si>
    <t xml:space="preserve">ул.Илинденска 28/1, Гостивар </t>
  </si>
  <si>
    <t>Дог.бр. 03-3/1</t>
  </si>
  <si>
    <t>ул.Браќа Ѓиноски бб, Гостивар</t>
  </si>
  <si>
    <t>Дог.бр. 03-3/3</t>
  </si>
  <si>
    <t>ул.Бањешница 1 бр.10, Гостивар</t>
  </si>
  <si>
    <t>Дог.бр. 03-3/2</t>
  </si>
  <si>
    <t>08.10.2021</t>
  </si>
  <si>
    <t>ДВД ПЛУС ДООЕЛ СКОПЈЕ</t>
  </si>
  <si>
    <t>Ф-ра бр. 110/2021</t>
  </si>
  <si>
    <t>15.10.2021</t>
  </si>
  <si>
    <t>ВЕСТ ПРИНТ ДООЕЛ СКОПЈЕ</t>
  </si>
  <si>
    <t>Ф-ра бр. 0352/21</t>
  </si>
  <si>
    <t>13.10.2021</t>
  </si>
  <si>
    <t>ДЕКСИОН КО ДООЕЛ СКОПЈЕ</t>
  </si>
  <si>
    <t>Ф-ра бр. 377/2021</t>
  </si>
  <si>
    <t>ПОЛИЕСТЕРДЕЈ ДООЕЛ СКОПЈЕ</t>
  </si>
  <si>
    <t>Ф-ра бр. 214657</t>
  </si>
  <si>
    <t>14.10.2021</t>
  </si>
  <si>
    <t>средства од буџет</t>
  </si>
  <si>
    <t>СДСМ</t>
  </si>
  <si>
    <t>0203-283/2</t>
  </si>
  <si>
    <t>300 0000010231 92</t>
  </si>
  <si>
    <t>Дог.бр. 03-2/1</t>
  </si>
  <si>
    <t>извод бр.2</t>
  </si>
  <si>
    <t>30.09.2021</t>
  </si>
  <si>
    <t>извод бр.3</t>
  </si>
  <si>
    <t>01.10.2021</t>
  </si>
  <si>
    <t>извод бр.5</t>
  </si>
  <si>
    <t>10.10.2021</t>
  </si>
  <si>
    <t>извод бр.10</t>
  </si>
  <si>
    <t>01.11.2021</t>
  </si>
  <si>
    <t>ОК МЕДИА ДОО СКОПЈЕ</t>
  </si>
  <si>
    <t>Ф-ра бр. 528/2021</t>
  </si>
  <si>
    <t>03.11.2021</t>
  </si>
  <si>
    <t>извод бр.12</t>
  </si>
  <si>
    <t>10.11.2021</t>
  </si>
  <si>
    <t>Електродистрибуција ДООЕЛ Скопје</t>
  </si>
  <si>
    <t>Проф-ра бр. 101551468-19-11/21</t>
  </si>
  <si>
    <t>19.11.2021</t>
  </si>
  <si>
    <t>потрошена електрична енергија</t>
  </si>
  <si>
    <t>прклучок</t>
  </si>
  <si>
    <t>извод бр.14</t>
  </si>
  <si>
    <t>20.11.2021</t>
  </si>
  <si>
    <t>извод бр.15</t>
  </si>
  <si>
    <t>01.12.2021</t>
  </si>
  <si>
    <t>ВИП СУПЕРИМ РЕНТ А КАР СКОПЈЕ</t>
  </si>
  <si>
    <t>Ф-ра бр. 189/21</t>
  </si>
  <si>
    <t>06.12.2021</t>
  </si>
  <si>
    <t>СОФИЈА БОГДАНЦИ</t>
  </si>
  <si>
    <t>Ф-ра бр. 091/2021</t>
  </si>
  <si>
    <t>ЛУНА ПАРК ПРОДУКЦИЈА ДООЕЛ СКОПЈЕ</t>
  </si>
  <si>
    <t>Ф-ра бр. 24/2021</t>
  </si>
  <si>
    <t xml:space="preserve">СДСМ - ХТПООЛ </t>
  </si>
  <si>
    <t>Спец.бр. 03-329/1</t>
  </si>
  <si>
    <t>СДСМ - ФЕЈСБУК</t>
  </si>
  <si>
    <t>Спец.бр. 03-342/1</t>
  </si>
  <si>
    <t>извод бр.16</t>
  </si>
  <si>
    <t>10.12.2021</t>
  </si>
  <si>
    <t>ТРД АЛСАТ-М ДОО СКОПЈЕ</t>
  </si>
  <si>
    <t>25.10.2021</t>
  </si>
  <si>
    <t>ТРД КЛАН МАЦЕДОНИА ДООЕЛ  ТЕТОВО</t>
  </si>
  <si>
    <t>27.10.2021</t>
  </si>
  <si>
    <t>РТД ТВ КОХА МЕВАИП ДООЕЛ ТЕТОВО</t>
  </si>
  <si>
    <t>26.10.2021</t>
  </si>
  <si>
    <t>ТРД КАНАЛ 5 ДООЕЛ СКОПЈЕ</t>
  </si>
  <si>
    <t>29.10.2021</t>
  </si>
  <si>
    <t>ТРД КОМПАНИ 21-М ДООЕЛ СКОПЈЕ</t>
  </si>
  <si>
    <t>16.10.2021</t>
  </si>
  <si>
    <t>www.tv21.tv</t>
  </si>
  <si>
    <t>www.shqip.media</t>
  </si>
  <si>
    <t>ШЌИПМЕДИА ТЕТОВО</t>
  </si>
  <si>
    <t>18.10.2021</t>
  </si>
  <si>
    <t>ФЛАКА ИНФО ДООЕЛ ГОСТИВАР</t>
  </si>
  <si>
    <t>www.lobi.mk</t>
  </si>
  <si>
    <t>www.gostivarisot.mk</t>
  </si>
  <si>
    <t>извод бр.17</t>
  </si>
  <si>
    <t>20.12.2021</t>
  </si>
  <si>
    <t>извод бр.18</t>
  </si>
  <si>
    <t>23.12.2021</t>
  </si>
  <si>
    <t>Бранко Георгиевски</t>
  </si>
  <si>
    <r>
      <t xml:space="preserve">Вкупно донации во пари, ствари и услуги од физички лица  (=15): </t>
    </r>
    <r>
      <rPr>
        <b/>
        <sz val="11"/>
        <color theme="1"/>
        <rFont val="StobiSerif Regular"/>
      </rPr>
      <t>755.00 ден</t>
    </r>
  </si>
  <si>
    <r>
      <t xml:space="preserve">Вкупно донации во пари од физички лица (=5): </t>
    </r>
    <r>
      <rPr>
        <b/>
        <sz val="11"/>
        <color theme="1"/>
        <rFont val="StobiSerif Regular"/>
      </rPr>
      <t>755.00 ден</t>
    </r>
  </si>
  <si>
    <t>825/21</t>
  </si>
  <si>
    <t>19-2020</t>
  </si>
  <si>
    <t>225/21</t>
  </si>
  <si>
    <t xml:space="preserve"> 03/21</t>
  </si>
  <si>
    <t>00035/2021</t>
  </si>
  <si>
    <t>267/2021</t>
  </si>
  <si>
    <t>00036/2021</t>
  </si>
  <si>
    <t>АЛСАТ ТВ</t>
  </si>
  <si>
    <t>ТВ КЛАН</t>
  </si>
  <si>
    <t>ТВ КОХА</t>
  </si>
  <si>
    <t>КАНАЛ 5</t>
  </si>
  <si>
    <r>
      <t>ВКУПНИ</t>
    </r>
    <r>
      <rPr>
        <b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 xml:space="preserve">ПРИХОДИ НА ТРАНСАКЦИСКАТА СМЕТКА ЗА ИЗБОРНА КАМПАЊА за период од </t>
    </r>
    <r>
      <rPr>
        <b/>
        <sz val="10"/>
        <color rgb="FF000000"/>
        <rFont val="StobiSerif Regular"/>
      </rPr>
      <t>10.09.2021 до 23.12.2021</t>
    </r>
    <r>
      <rPr>
        <sz val="10"/>
        <color rgb="FF000000"/>
        <rFont val="StobiSerif Regular"/>
      </rPr>
      <t xml:space="preserve"> година  =   ( 1+3+4+5 +6)</t>
    </r>
  </si>
  <si>
    <r>
      <t>ВКУПНИ</t>
    </r>
    <r>
      <rPr>
        <b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 xml:space="preserve">ПРИХОДИ ЗА ИЗБОРНА КАМПАЊА за период од </t>
    </r>
    <r>
      <rPr>
        <b/>
        <sz val="10"/>
        <color rgb="FF000000"/>
        <rFont val="StobiSerif Regular"/>
      </rPr>
      <t>10.09.2021 до 23.12.2021</t>
    </r>
    <r>
      <rPr>
        <sz val="10"/>
        <color rgb="FF000000"/>
        <rFont val="StobiSerif Regular"/>
      </rPr>
      <t xml:space="preserve"> година =   (1+2+3+4+5+6+7)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</si>
  <si>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ВКУПНИ РАСХОДИ НА ТРАНСАКЦИСКАТА СМЕТКА ЗА ИЗБОРНА КАМПАЊА за период од</t>
    </r>
    <r>
      <rPr>
        <b/>
        <sz val="10"/>
        <color theme="1"/>
        <rFont val="StobiSerif Regular"/>
      </rPr>
      <t xml:space="preserve"> 10.09.2021 до 23.12.2021</t>
    </r>
    <r>
      <rPr>
        <sz val="10"/>
        <color theme="1"/>
        <rFont val="StobiSerif Regular"/>
      </rPr>
      <t>година = ( 9+10+11)</t>
    </r>
  </si>
  <si>
    <r>
      <t xml:space="preserve">ВКУПНИ РАСХОДИ ЗА ИЗБОРНА КАМПАЊА за период од </t>
    </r>
    <r>
      <rPr>
        <b/>
        <sz val="10"/>
        <color theme="1"/>
        <rFont val="StobiSerif Regular"/>
      </rPr>
      <t>10.09.2021 до 23.12.2021</t>
    </r>
    <r>
      <rPr>
        <sz val="10"/>
        <color theme="1"/>
        <rFont val="StobiSerif Regular"/>
      </rPr>
      <t xml:space="preserve"> година = (7+8+9+10+11+12)</t>
    </r>
  </si>
  <si>
    <r>
      <t xml:space="preserve">ВКУПЕН ДОЗВОЛЕН ИЗНОС  НА ТРОШЕЊЕ ПО ЗАПИШАН ИЗБИРАЧ </t>
    </r>
    <r>
      <rPr>
        <sz val="10"/>
        <color rgb="FF000000"/>
        <rFont val="StobiSerif Regular"/>
      </rPr>
      <t xml:space="preserve"> за период од </t>
    </r>
    <r>
      <rPr>
        <b/>
        <sz val="10"/>
        <color rgb="FF000000"/>
        <rFont val="StobiSerif Regular"/>
      </rPr>
      <t>10.09.2021 до 23.12.2021</t>
    </r>
    <r>
      <rPr>
        <sz val="10"/>
        <color rgb="FF000000"/>
        <rFont val="StobiSerif Regular"/>
      </rPr>
      <t xml:space="preserve"> година  </t>
    </r>
  </si>
  <si>
    <r>
      <t xml:space="preserve">ВКУПНИ ПРИХОДИ-ВКУПНИ РАСХОДИ НА ТРАНСАКЦИСКАТА СМЕТКА ЗА ИЗБОРНА КАМПАЊА за период од </t>
    </r>
    <r>
      <rPr>
        <b/>
        <sz val="10"/>
        <color rgb="FF000000"/>
        <rFont val="StobiSerif Regular"/>
      </rPr>
      <t xml:space="preserve">10.09.2021 до 23.12.2021 </t>
    </r>
    <r>
      <rPr>
        <sz val="10"/>
        <color rgb="FF000000"/>
        <rFont val="StobiSerif Regular"/>
      </rPr>
      <t xml:space="preserve">година  = (13-15)                                                                                                                          </t>
    </r>
  </si>
  <si>
    <r>
      <t xml:space="preserve"> ВКУПНИ ПРИХОДИ-ВКУПНИ РАСХОДИ ЗА ИЗБОРНА КАМПАЊА за период од </t>
    </r>
    <r>
      <rPr>
        <b/>
        <sz val="10"/>
        <color rgb="FF000000"/>
        <rFont val="StobiSerif Regular"/>
      </rPr>
      <t>10.09.2021 до 23.12.2021</t>
    </r>
    <r>
      <rPr>
        <sz val="10"/>
        <color rgb="FF000000"/>
        <rFont val="StobiSerif Regular"/>
      </rPr>
      <t xml:space="preserve"> година =  (14-16)</t>
    </r>
  </si>
  <si>
    <t>На ден 10.01.2022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</si>
</sst>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ден-42F]"/>
  </numFmts>
  <fonts count="14">
    <font>
      <sz val="11"/>
      <color theme="1"/>
      <name val="Calibri"/>
      <family val="2"/>
      <charset val="204"/>
      <scheme val="minor"/>
    </font>
    <font>
      <sz val="8"/>
      <color theme="1"/>
      <name val="StobiSerif Regular"/>
    </font>
    <font>
      <sz val="8"/>
      <color rgb="FF000000"/>
      <name val="StobiSerif Regular"/>
    </font>
    <font>
      <sz val="10"/>
      <color theme="1"/>
      <name val="StobiSerif Regular"/>
    </font>
    <font>
      <sz val="10"/>
      <color rgb="FF000000"/>
      <name val="StobiSerif Regular"/>
    </font>
    <font>
      <i/>
      <sz val="10"/>
      <color rgb="FF000000"/>
      <name val="StobiSerif Regular"/>
    </font>
    <font>
      <b/>
      <sz val="10"/>
      <color rgb="FF000000"/>
      <name val="StobiSerif Regular"/>
    </font>
    <font>
      <sz val="11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theme="1"/>
      <name val="StobiSerif Regular"/>
    </font>
    <font>
      <b/>
      <sz val="11"/>
      <color theme="1"/>
      <name val="StobiSerif Regula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StobiSerif Regular"/>
    </font>
    <font>
      <sz val="9"/>
      <color theme="1"/>
      <name val="StobiSerif Regula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11" xfId="0" applyBorder="1"/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49" fontId="3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164" fontId="9" fillId="2" borderId="3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164" fontId="9" fillId="3" borderId="3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/>
    </xf>
    <xf numFmtId="164" fontId="9" fillId="0" borderId="7" xfId="0" applyNumberFormat="1" applyFont="1" applyBorder="1" applyAlignment="1">
      <alignment vertical="center" wrapText="1"/>
    </xf>
    <xf numFmtId="164" fontId="10" fillId="4" borderId="3" xfId="0" applyNumberFormat="1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vertical="center" wrapText="1"/>
    </xf>
    <xf numFmtId="164" fontId="3" fillId="3" borderId="7" xfId="0" applyNumberFormat="1" applyFont="1" applyFill="1" applyBorder="1" applyAlignment="1">
      <alignment vertical="center" wrapText="1"/>
    </xf>
    <xf numFmtId="164" fontId="10" fillId="3" borderId="11" xfId="0" applyNumberFormat="1" applyFont="1" applyFill="1" applyBorder="1" applyAlignment="1">
      <alignment vertical="center" wrapText="1"/>
    </xf>
    <xf numFmtId="164" fontId="3" fillId="3" borderId="11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11" fillId="0" borderId="11" xfId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164" fontId="10" fillId="0" borderId="11" xfId="0" applyNumberFormat="1" applyFont="1" applyBorder="1" applyAlignment="1">
      <alignment vertical="center" wrapText="1"/>
    </xf>
    <xf numFmtId="164" fontId="12" fillId="2" borderId="11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164" fontId="10" fillId="2" borderId="3" xfId="0" applyNumberFormat="1" applyFont="1" applyFill="1" applyBorder="1" applyAlignment="1">
      <alignment vertical="center" wrapText="1"/>
    </xf>
    <xf numFmtId="164" fontId="12" fillId="2" borderId="3" xfId="0" applyNumberFormat="1" applyFont="1" applyFill="1" applyBorder="1" applyAlignment="1">
      <alignment vertical="center" wrapText="1"/>
    </xf>
    <xf numFmtId="164" fontId="10" fillId="2" borderId="7" xfId="0" applyNumberFormat="1" applyFont="1" applyFill="1" applyBorder="1" applyAlignment="1">
      <alignment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164" fontId="13" fillId="0" borderId="11" xfId="0" applyNumberFormat="1" applyFont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164" fontId="9" fillId="2" borderId="1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obi.mk/" TargetMode="External"/><Relationship Id="rId2" Type="http://schemas.openxmlformats.org/officeDocument/2006/relationships/hyperlink" Target="http://www.shqip.media/" TargetMode="External"/><Relationship Id="rId1" Type="http://schemas.openxmlformats.org/officeDocument/2006/relationships/hyperlink" Target="http://www.tv21.tv/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gostivarisot.mk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DC0CB-75CD-4D80-8D49-7BAAF79A2B7D}">
  <sheetPr>
    <pageSetUpPr fitToPage="1"/>
  </sheetPr>
  <dimension ref="A1:P12"/>
  <sheetViews>
    <sheetView workbookViewId="0">
      <selection activeCell="N18" sqref="N17:N18"/>
    </sheetView>
  </sheetViews>
  <sheetFormatPr defaultRowHeight="15"/>
  <cols>
    <col min="2" max="2" width="18.28515625" customWidth="1"/>
    <col min="3" max="3" width="15.5703125" customWidth="1"/>
    <col min="4" max="4" width="16.85546875" customWidth="1"/>
    <col min="5" max="5" width="12.42578125" customWidth="1"/>
    <col min="6" max="6" width="10.5703125" customWidth="1"/>
    <col min="9" max="9" width="15.28515625" customWidth="1"/>
    <col min="10" max="10" width="11" customWidth="1"/>
    <col min="14" max="14" width="11.140625" customWidth="1"/>
    <col min="15" max="15" width="10.85546875" customWidth="1"/>
  </cols>
  <sheetData>
    <row r="1" spans="1:16" ht="24.75" customHeight="1">
      <c r="A1" s="79" t="s">
        <v>118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27.75" customHeight="1" thickBot="1">
      <c r="A2" s="80" t="s">
        <v>119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66" customHeight="1" thickBot="1">
      <c r="A3" s="76" t="s">
        <v>20</v>
      </c>
      <c r="B3" s="76" t="s">
        <v>0</v>
      </c>
      <c r="C3" s="76" t="s">
        <v>1</v>
      </c>
      <c r="D3" s="76" t="s">
        <v>18</v>
      </c>
      <c r="E3" s="76" t="s">
        <v>2</v>
      </c>
      <c r="F3" s="76"/>
      <c r="G3" s="76" t="s">
        <v>3</v>
      </c>
      <c r="H3" s="76"/>
      <c r="I3" s="76"/>
      <c r="J3" s="76"/>
      <c r="K3" s="76" t="s">
        <v>4</v>
      </c>
      <c r="L3" s="76"/>
      <c r="M3" s="76"/>
      <c r="N3" s="76"/>
      <c r="O3" s="76" t="s">
        <v>5</v>
      </c>
      <c r="P3" s="76" t="s">
        <v>6</v>
      </c>
    </row>
    <row r="4" spans="1:16" ht="34.5" thickBot="1">
      <c r="A4" s="76"/>
      <c r="B4" s="76"/>
      <c r="C4" s="76"/>
      <c r="D4" s="76"/>
      <c r="E4" s="25" t="s">
        <v>7</v>
      </c>
      <c r="F4" s="25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9</v>
      </c>
      <c r="L4" s="26" t="s">
        <v>10</v>
      </c>
      <c r="M4" s="26" t="s">
        <v>19</v>
      </c>
      <c r="N4" s="25" t="s">
        <v>12</v>
      </c>
      <c r="O4" s="76"/>
      <c r="P4" s="76"/>
    </row>
    <row r="5" spans="1:16" ht="23.25" thickBot="1">
      <c r="A5" s="25">
        <v>1</v>
      </c>
      <c r="B5" s="25">
        <v>2</v>
      </c>
      <c r="C5" s="25">
        <v>3</v>
      </c>
      <c r="D5" s="26">
        <v>4</v>
      </c>
      <c r="E5" s="26">
        <v>5</v>
      </c>
      <c r="F5" s="25">
        <v>6</v>
      </c>
      <c r="G5" s="25">
        <v>7</v>
      </c>
      <c r="H5" s="25">
        <v>8</v>
      </c>
      <c r="I5" s="25" t="s">
        <v>13</v>
      </c>
      <c r="J5" s="25">
        <v>10</v>
      </c>
      <c r="K5" s="25">
        <v>11</v>
      </c>
      <c r="L5" s="25">
        <v>12</v>
      </c>
      <c r="M5" s="25" t="s">
        <v>14</v>
      </c>
      <c r="N5" s="25">
        <v>14</v>
      </c>
      <c r="O5" s="25" t="s">
        <v>15</v>
      </c>
      <c r="P5" s="25">
        <v>16</v>
      </c>
    </row>
    <row r="6" spans="1:16" ht="15.75" thickBot="1">
      <c r="A6" s="27">
        <v>1</v>
      </c>
      <c r="B6" s="71" t="s">
        <v>608</v>
      </c>
      <c r="C6" s="71"/>
      <c r="D6" s="71"/>
      <c r="E6" s="72">
        <v>755</v>
      </c>
      <c r="F6" s="71" t="s">
        <v>607</v>
      </c>
      <c r="G6" s="71"/>
      <c r="H6" s="71"/>
      <c r="I6" s="71"/>
      <c r="J6" s="71"/>
      <c r="K6" s="71"/>
      <c r="L6" s="71"/>
      <c r="M6" s="71"/>
      <c r="N6" s="71"/>
      <c r="O6" s="72">
        <v>755</v>
      </c>
      <c r="P6" s="27"/>
    </row>
    <row r="7" spans="1:16" ht="15.75" thickBot="1">
      <c r="A7" s="27"/>
      <c r="B7" s="27"/>
      <c r="C7" s="27"/>
      <c r="D7" s="27"/>
      <c r="E7" s="62"/>
      <c r="F7" s="27"/>
      <c r="G7" s="27"/>
      <c r="H7" s="27"/>
      <c r="I7" s="27"/>
      <c r="J7" s="27"/>
      <c r="K7" s="27"/>
      <c r="L7" s="27"/>
      <c r="M7" s="27"/>
      <c r="N7" s="27"/>
      <c r="O7" s="62"/>
      <c r="P7" s="27"/>
    </row>
    <row r="8" spans="1:16" ht="15.75" thickBot="1">
      <c r="A8" s="27"/>
      <c r="B8" s="27"/>
      <c r="C8" s="27"/>
      <c r="D8" s="27"/>
      <c r="E8" s="62"/>
      <c r="F8" s="27"/>
      <c r="G8" s="27"/>
      <c r="H8" s="27"/>
      <c r="I8" s="27"/>
      <c r="J8" s="27"/>
      <c r="K8" s="27"/>
      <c r="L8" s="27"/>
      <c r="M8" s="27"/>
      <c r="N8" s="27"/>
      <c r="O8" s="62"/>
      <c r="P8" s="27"/>
    </row>
    <row r="9" spans="1:16" ht="15.75" thickBot="1">
      <c r="A9" s="81" t="s">
        <v>16</v>
      </c>
      <c r="B9" s="81"/>
      <c r="C9" s="81"/>
      <c r="D9" s="81"/>
      <c r="E9" s="63">
        <f>SUM(E6:E8)</f>
        <v>755</v>
      </c>
      <c r="F9" s="77"/>
      <c r="G9" s="77"/>
      <c r="H9" s="77"/>
      <c r="I9" s="27"/>
      <c r="J9" s="77"/>
      <c r="K9" s="77"/>
      <c r="L9" s="77"/>
      <c r="M9" s="27"/>
      <c r="N9" s="77"/>
      <c r="O9" s="77"/>
      <c r="P9" s="77"/>
    </row>
    <row r="10" spans="1:16" ht="15.75" thickBot="1">
      <c r="A10" s="78" t="s">
        <v>610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1:16" ht="15.75" thickBot="1">
      <c r="A11" s="77" t="s">
        <v>17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15.75" thickBot="1">
      <c r="A12" s="77" t="s">
        <v>609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</sheetData>
  <mergeCells count="18">
    <mergeCell ref="A1:P1"/>
    <mergeCell ref="A2:P2"/>
    <mergeCell ref="A9:D9"/>
    <mergeCell ref="F9:H9"/>
    <mergeCell ref="J9:L9"/>
    <mergeCell ref="N9:P9"/>
    <mergeCell ref="O3:O4"/>
    <mergeCell ref="P3:P4"/>
    <mergeCell ref="B3:B4"/>
    <mergeCell ref="C3:C4"/>
    <mergeCell ref="D3:D4"/>
    <mergeCell ref="E3:F3"/>
    <mergeCell ref="G3:J3"/>
    <mergeCell ref="K3:N3"/>
    <mergeCell ref="A11:P11"/>
    <mergeCell ref="A12:P12"/>
    <mergeCell ref="A10:P10"/>
    <mergeCell ref="A3:A4"/>
  </mergeCells>
  <pageMargins left="0.7" right="0.7" top="0.75" bottom="0.75" header="0.3" footer="0.3"/>
  <pageSetup paperSize="9" scale="7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59AD-A4A1-4CB6-B253-5C95AB4DB418}">
  <dimension ref="A1:F6"/>
  <sheetViews>
    <sheetView workbookViewId="0">
      <selection activeCell="C11" sqref="C11"/>
    </sheetView>
  </sheetViews>
  <sheetFormatPr defaultRowHeight="15"/>
  <cols>
    <col min="1" max="1" width="12.42578125" customWidth="1"/>
    <col min="2" max="2" width="38.42578125" customWidth="1"/>
    <col min="3" max="3" width="16.5703125" customWidth="1"/>
    <col min="4" max="4" width="18.28515625" customWidth="1"/>
    <col min="5" max="5" width="16.85546875" customWidth="1"/>
    <col min="6" max="6" width="24.42578125" customWidth="1"/>
  </cols>
  <sheetData>
    <row r="1" spans="1:6" ht="28.5" customHeight="1" thickBot="1">
      <c r="A1" s="80" t="s">
        <v>107</v>
      </c>
      <c r="B1" s="80"/>
      <c r="C1" s="80"/>
      <c r="D1" s="80"/>
      <c r="E1" s="80"/>
      <c r="F1" s="80"/>
    </row>
    <row r="2" spans="1:6" ht="117.75" customHeight="1" thickBot="1">
      <c r="A2" s="18" t="s">
        <v>42</v>
      </c>
      <c r="B2" s="18" t="s">
        <v>102</v>
      </c>
      <c r="C2" s="24" t="s">
        <v>103</v>
      </c>
      <c r="D2" s="24" t="s">
        <v>104</v>
      </c>
      <c r="E2" s="24" t="s">
        <v>105</v>
      </c>
      <c r="F2" s="24" t="s">
        <v>106</v>
      </c>
    </row>
    <row r="3" spans="1:6" ht="15.75" thickBot="1">
      <c r="A3" s="18">
        <v>1</v>
      </c>
      <c r="B3" s="18">
        <v>2</v>
      </c>
      <c r="C3" s="18">
        <v>3</v>
      </c>
      <c r="D3" s="18">
        <v>4</v>
      </c>
      <c r="E3" s="24">
        <v>5</v>
      </c>
      <c r="F3" s="24">
        <v>6</v>
      </c>
    </row>
    <row r="4" spans="1:6" ht="15.75" thickBot="1">
      <c r="A4" s="20"/>
      <c r="B4" s="20"/>
      <c r="C4" s="20"/>
      <c r="D4" s="20"/>
      <c r="E4" s="20"/>
      <c r="F4" s="20"/>
    </row>
    <row r="5" spans="1:6" ht="15.75" thickBot="1">
      <c r="A5" s="20"/>
      <c r="B5" s="20"/>
      <c r="C5" s="20"/>
      <c r="D5" s="20"/>
      <c r="E5" s="20"/>
      <c r="F5" s="20"/>
    </row>
    <row r="6" spans="1:6" ht="15.75" thickBot="1">
      <c r="A6" s="91" t="s">
        <v>16</v>
      </c>
      <c r="B6" s="91"/>
      <c r="C6" s="91"/>
      <c r="D6" s="91"/>
      <c r="E6" s="20"/>
      <c r="F6" s="20"/>
    </row>
  </sheetData>
  <mergeCells count="2">
    <mergeCell ref="A6:D6"/>
    <mergeCell ref="A1:F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5E0FA-B965-4C8D-BF69-E5C9EFA6B602}">
  <dimension ref="A1:F6"/>
  <sheetViews>
    <sheetView workbookViewId="0">
      <selection activeCell="D15" sqref="D15"/>
    </sheetView>
  </sheetViews>
  <sheetFormatPr defaultRowHeight="15"/>
  <cols>
    <col min="2" max="2" width="23.85546875" customWidth="1"/>
    <col min="3" max="3" width="16.7109375" customWidth="1"/>
    <col min="4" max="4" width="19.85546875" customWidth="1"/>
    <col min="5" max="5" width="18.28515625" customWidth="1"/>
    <col min="6" max="6" width="23.7109375" customWidth="1"/>
  </cols>
  <sheetData>
    <row r="1" spans="1:6" ht="38.25" customHeight="1" thickBot="1">
      <c r="A1" s="95" t="s">
        <v>125</v>
      </c>
      <c r="B1" s="96"/>
      <c r="C1" s="96"/>
      <c r="D1" s="96"/>
      <c r="E1" s="96"/>
      <c r="F1" s="96"/>
    </row>
    <row r="2" spans="1:6" ht="64.5" thickBot="1">
      <c r="A2" s="12" t="s">
        <v>42</v>
      </c>
      <c r="B2" s="12" t="s">
        <v>120</v>
      </c>
      <c r="C2" s="12" t="s">
        <v>31</v>
      </c>
      <c r="D2" s="12" t="s">
        <v>121</v>
      </c>
      <c r="E2" s="12" t="s">
        <v>122</v>
      </c>
      <c r="F2" s="13" t="s">
        <v>123</v>
      </c>
    </row>
    <row r="3" spans="1:6" ht="15.75" thickBo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5">
        <v>6</v>
      </c>
    </row>
    <row r="4" spans="1:6" ht="15.75" thickBot="1">
      <c r="A4" s="8"/>
      <c r="B4" s="8"/>
      <c r="C4" s="8" t="s">
        <v>124</v>
      </c>
      <c r="D4" s="8"/>
      <c r="E4" s="8"/>
      <c r="F4" s="9"/>
    </row>
    <row r="5" spans="1:6" ht="15.75" thickBot="1">
      <c r="A5" s="8"/>
      <c r="B5" s="8"/>
      <c r="C5" s="8"/>
      <c r="D5" s="8"/>
      <c r="E5" s="8"/>
      <c r="F5" s="9"/>
    </row>
    <row r="6" spans="1:6" ht="15.75" thickBot="1">
      <c r="A6" s="92" t="s">
        <v>16</v>
      </c>
      <c r="B6" s="93"/>
      <c r="C6" s="93"/>
      <c r="D6" s="93"/>
      <c r="E6" s="94"/>
      <c r="F6" s="9"/>
    </row>
  </sheetData>
  <mergeCells count="2">
    <mergeCell ref="A6:E6"/>
    <mergeCell ref="A1:F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04A2-D15F-4BF3-BF60-E56123D2A401}">
  <sheetPr>
    <pageSetUpPr fitToPage="1"/>
  </sheetPr>
  <dimension ref="A1:E35"/>
  <sheetViews>
    <sheetView topLeftCell="A4" workbookViewId="0">
      <selection activeCell="I36" sqref="I36"/>
    </sheetView>
  </sheetViews>
  <sheetFormatPr defaultRowHeight="15"/>
  <cols>
    <col min="2" max="2" width="58" customWidth="1"/>
    <col min="3" max="3" width="18.28515625" customWidth="1"/>
    <col min="4" max="4" width="20.28515625" customWidth="1"/>
    <col min="5" max="5" width="22.5703125" customWidth="1"/>
  </cols>
  <sheetData>
    <row r="1" spans="1:5" ht="34.5" customHeight="1" thickBot="1">
      <c r="A1" s="100" t="s">
        <v>181</v>
      </c>
      <c r="B1" s="100"/>
      <c r="C1" s="100"/>
      <c r="D1" s="100"/>
      <c r="E1" s="100"/>
    </row>
    <row r="2" spans="1:5" ht="25.5" customHeight="1">
      <c r="A2" s="101" t="s">
        <v>42</v>
      </c>
      <c r="B2" s="101" t="s">
        <v>126</v>
      </c>
      <c r="C2" s="101" t="s">
        <v>182</v>
      </c>
      <c r="D2" s="101" t="s">
        <v>128</v>
      </c>
      <c r="E2" s="101" t="s">
        <v>183</v>
      </c>
    </row>
    <row r="3" spans="1:5" ht="15.75" thickBot="1">
      <c r="A3" s="102"/>
      <c r="B3" s="102"/>
      <c r="C3" s="102"/>
      <c r="D3" s="102"/>
      <c r="E3" s="102"/>
    </row>
    <row r="4" spans="1:5" ht="15.75" thickBot="1">
      <c r="A4" s="2">
        <v>1</v>
      </c>
      <c r="B4" s="2">
        <v>2</v>
      </c>
      <c r="C4" s="2">
        <v>3</v>
      </c>
      <c r="D4" s="2">
        <v>4</v>
      </c>
      <c r="E4" s="5">
        <v>5</v>
      </c>
    </row>
    <row r="5" spans="1:5" ht="15.75" thickBot="1">
      <c r="A5" s="2" t="s">
        <v>66</v>
      </c>
      <c r="B5" s="15" t="s">
        <v>130</v>
      </c>
      <c r="C5" s="42"/>
      <c r="D5" s="42"/>
      <c r="E5" s="9"/>
    </row>
    <row r="6" spans="1:5" ht="15.75" thickBot="1">
      <c r="A6" s="2" t="s">
        <v>84</v>
      </c>
      <c r="B6" s="15" t="s">
        <v>131</v>
      </c>
      <c r="C6" s="42">
        <v>27815</v>
      </c>
      <c r="D6" s="42">
        <v>27815</v>
      </c>
      <c r="E6" s="9"/>
    </row>
    <row r="7" spans="1:5" ht="15.75" thickBot="1">
      <c r="A7" s="2" t="s">
        <v>87</v>
      </c>
      <c r="B7" s="15" t="s">
        <v>132</v>
      </c>
      <c r="C7" s="42">
        <v>10670</v>
      </c>
      <c r="D7" s="42">
        <v>10670</v>
      </c>
      <c r="E7" s="9"/>
    </row>
    <row r="8" spans="1:5" ht="15.75" thickBot="1">
      <c r="A8" s="2" t="s">
        <v>90</v>
      </c>
      <c r="B8" s="15" t="s">
        <v>133</v>
      </c>
      <c r="C8" s="42"/>
      <c r="D8" s="42"/>
      <c r="E8" s="9"/>
    </row>
    <row r="9" spans="1:5" ht="15.75" thickBot="1">
      <c r="A9" s="2" t="s">
        <v>134</v>
      </c>
      <c r="B9" s="15" t="s">
        <v>135</v>
      </c>
      <c r="C9" s="42">
        <v>52510</v>
      </c>
      <c r="D9" s="42">
        <v>52510</v>
      </c>
      <c r="E9" s="9"/>
    </row>
    <row r="10" spans="1:5" ht="15.75" thickBot="1">
      <c r="A10" s="2" t="s">
        <v>136</v>
      </c>
      <c r="B10" s="15" t="s">
        <v>137</v>
      </c>
      <c r="C10" s="42"/>
      <c r="D10" s="42"/>
      <c r="E10" s="9"/>
    </row>
    <row r="11" spans="1:5" ht="15.75" thickBot="1">
      <c r="A11" s="2" t="s">
        <v>138</v>
      </c>
      <c r="B11" s="15" t="s">
        <v>139</v>
      </c>
      <c r="C11" s="42">
        <v>782921</v>
      </c>
      <c r="D11" s="42">
        <v>782921</v>
      </c>
      <c r="E11" s="9"/>
    </row>
    <row r="12" spans="1:5" ht="15.75" thickBot="1">
      <c r="A12" s="2" t="s">
        <v>140</v>
      </c>
      <c r="B12" s="15" t="s">
        <v>141</v>
      </c>
      <c r="C12" s="42"/>
      <c r="D12" s="42"/>
      <c r="E12" s="9"/>
    </row>
    <row r="13" spans="1:5" ht="15.75" thickBot="1">
      <c r="A13" s="2" t="s">
        <v>142</v>
      </c>
      <c r="B13" s="15" t="s">
        <v>143</v>
      </c>
      <c r="C13" s="42"/>
      <c r="D13" s="42"/>
      <c r="E13" s="9"/>
    </row>
    <row r="14" spans="1:5" ht="15.75" thickBot="1">
      <c r="A14" s="2" t="s">
        <v>144</v>
      </c>
      <c r="B14" s="15" t="s">
        <v>145</v>
      </c>
      <c r="C14" s="42"/>
      <c r="D14" s="42"/>
      <c r="E14" s="9"/>
    </row>
    <row r="15" spans="1:5" ht="15.75" thickBot="1">
      <c r="A15" s="2" t="s">
        <v>146</v>
      </c>
      <c r="B15" s="15" t="s">
        <v>147</v>
      </c>
      <c r="C15" s="42"/>
      <c r="D15" s="42"/>
      <c r="E15" s="9"/>
    </row>
    <row r="16" spans="1:5" ht="15.75" thickBot="1">
      <c r="A16" s="6" t="s">
        <v>148</v>
      </c>
      <c r="B16" s="15" t="s">
        <v>149</v>
      </c>
      <c r="C16" s="42"/>
      <c r="D16" s="42"/>
      <c r="E16" s="9"/>
    </row>
    <row r="17" spans="1:5" ht="15.75" thickBot="1">
      <c r="A17" s="2" t="s">
        <v>150</v>
      </c>
      <c r="B17" s="15" t="s">
        <v>151</v>
      </c>
      <c r="C17" s="42"/>
      <c r="D17" s="42"/>
      <c r="E17" s="9"/>
    </row>
    <row r="18" spans="1:5" ht="15.75" thickBot="1">
      <c r="A18" s="2" t="s">
        <v>152</v>
      </c>
      <c r="B18" s="8" t="s">
        <v>153</v>
      </c>
      <c r="C18" s="42">
        <v>183247</v>
      </c>
      <c r="D18" s="42">
        <v>183247</v>
      </c>
      <c r="E18" s="9"/>
    </row>
    <row r="19" spans="1:5" ht="15.75" thickBot="1">
      <c r="A19" s="2" t="s">
        <v>154</v>
      </c>
      <c r="B19" s="15" t="s">
        <v>155</v>
      </c>
      <c r="C19" s="42">
        <v>138461</v>
      </c>
      <c r="D19" s="42">
        <v>138461</v>
      </c>
      <c r="E19" s="9"/>
    </row>
    <row r="20" spans="1:5" ht="15.75" thickBot="1">
      <c r="A20" s="2" t="s">
        <v>156</v>
      </c>
      <c r="B20" s="15" t="s">
        <v>157</v>
      </c>
      <c r="C20" s="42">
        <v>5131</v>
      </c>
      <c r="D20" s="42">
        <v>5131</v>
      </c>
      <c r="E20" s="9"/>
    </row>
    <row r="21" spans="1:5" ht="15.75" thickBot="1">
      <c r="A21" s="2" t="s">
        <v>158</v>
      </c>
      <c r="B21" s="15" t="s">
        <v>159</v>
      </c>
      <c r="C21" s="42"/>
      <c r="D21" s="42"/>
      <c r="E21" s="9"/>
    </row>
    <row r="22" spans="1:5" ht="15.75" thickBot="1">
      <c r="A22" s="2" t="s">
        <v>160</v>
      </c>
      <c r="B22" s="15" t="s">
        <v>161</v>
      </c>
      <c r="C22" s="42"/>
      <c r="D22" s="42"/>
      <c r="E22" s="9"/>
    </row>
    <row r="23" spans="1:5" ht="15.75" thickBot="1">
      <c r="A23" s="2" t="s">
        <v>162</v>
      </c>
      <c r="B23" s="15" t="s">
        <v>163</v>
      </c>
      <c r="C23" s="42"/>
      <c r="D23" s="42"/>
      <c r="E23" s="9"/>
    </row>
    <row r="24" spans="1:5" ht="15.75" thickBot="1">
      <c r="A24" s="2" t="s">
        <v>164</v>
      </c>
      <c r="B24" s="15" t="s">
        <v>165</v>
      </c>
      <c r="C24" s="42"/>
      <c r="D24" s="42"/>
      <c r="E24" s="9"/>
    </row>
    <row r="25" spans="1:5" ht="15.75" thickBot="1">
      <c r="A25" s="2" t="s">
        <v>166</v>
      </c>
      <c r="B25" s="15" t="s">
        <v>167</v>
      </c>
      <c r="C25" s="42"/>
      <c r="D25" s="42"/>
      <c r="E25" s="9"/>
    </row>
    <row r="26" spans="1:5" ht="15.75" thickBot="1">
      <c r="A26" s="2" t="s">
        <v>168</v>
      </c>
      <c r="B26" s="15" t="s">
        <v>169</v>
      </c>
      <c r="C26" s="42"/>
      <c r="D26" s="42"/>
      <c r="E26" s="9"/>
    </row>
    <row r="27" spans="1:5" ht="15.75" thickBot="1">
      <c r="A27" s="2" t="s">
        <v>170</v>
      </c>
      <c r="B27" s="15" t="s">
        <v>171</v>
      </c>
      <c r="C27" s="42"/>
      <c r="D27" s="42"/>
      <c r="E27" s="9"/>
    </row>
    <row r="28" spans="1:5" ht="15.75" thickBot="1">
      <c r="A28" s="2" t="s">
        <v>172</v>
      </c>
      <c r="B28" s="15" t="s">
        <v>173</v>
      </c>
      <c r="C28" s="42"/>
      <c r="D28" s="42"/>
      <c r="E28" s="9"/>
    </row>
    <row r="29" spans="1:5" ht="15.75" thickBot="1">
      <c r="A29" s="2" t="s">
        <v>174</v>
      </c>
      <c r="B29" s="15" t="s">
        <v>175</v>
      </c>
      <c r="C29" s="42"/>
      <c r="D29" s="42"/>
      <c r="E29" s="9"/>
    </row>
    <row r="30" spans="1:5" ht="26.25" thickBot="1">
      <c r="A30" s="2" t="s">
        <v>176</v>
      </c>
      <c r="B30" s="15" t="s">
        <v>177</v>
      </c>
      <c r="C30" s="66">
        <f>SUM(C5:C29)</f>
        <v>1200755</v>
      </c>
      <c r="D30" s="66">
        <f>SUM(D5:D29)</f>
        <v>1200755</v>
      </c>
      <c r="E30" s="45"/>
    </row>
    <row r="31" spans="1:5">
      <c r="A31" s="103"/>
      <c r="B31" s="103"/>
      <c r="C31" s="103"/>
      <c r="D31" s="103"/>
      <c r="E31" s="103"/>
    </row>
    <row r="32" spans="1:5" ht="15.75" thickBot="1">
      <c r="A32" s="104"/>
      <c r="B32" s="104"/>
      <c r="C32" s="104"/>
      <c r="D32" s="104"/>
      <c r="E32" s="104"/>
    </row>
    <row r="33" spans="1:5" ht="15.75" thickBot="1">
      <c r="A33" s="2" t="s">
        <v>66</v>
      </c>
      <c r="B33" s="97" t="s">
        <v>178</v>
      </c>
      <c r="C33" s="98"/>
      <c r="D33" s="99"/>
      <c r="E33" s="68">
        <f>C30</f>
        <v>1200755</v>
      </c>
    </row>
    <row r="34" spans="1:5" ht="31.5" customHeight="1" thickBot="1">
      <c r="A34" s="2" t="s">
        <v>84</v>
      </c>
      <c r="B34" s="97" t="s">
        <v>179</v>
      </c>
      <c r="C34" s="98"/>
      <c r="D34" s="99"/>
      <c r="E34" s="73"/>
    </row>
    <row r="35" spans="1:5" ht="25.5" customHeight="1" thickBot="1">
      <c r="A35" s="2" t="s">
        <v>87</v>
      </c>
      <c r="B35" s="97" t="s">
        <v>180</v>
      </c>
      <c r="C35" s="98"/>
      <c r="D35" s="99"/>
      <c r="E35" s="68">
        <f>E33</f>
        <v>1200755</v>
      </c>
    </row>
  </sheetData>
  <mergeCells count="10">
    <mergeCell ref="B35:D35"/>
    <mergeCell ref="A1:E1"/>
    <mergeCell ref="C2:C3"/>
    <mergeCell ref="E2:E3"/>
    <mergeCell ref="A2:A3"/>
    <mergeCell ref="B2:B3"/>
    <mergeCell ref="D2:D3"/>
    <mergeCell ref="A31:E32"/>
    <mergeCell ref="B33:D33"/>
    <mergeCell ref="B34:D34"/>
  </mergeCells>
  <pageMargins left="0.7" right="0.7" top="0.75" bottom="0.75" header="0.3" footer="0.3"/>
  <pageSetup paperSize="9" scale="6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C02D5-5D69-4528-B9BE-9E0F6186E073}">
  <sheetPr>
    <pageSetUpPr fitToPage="1"/>
  </sheetPr>
  <dimension ref="A1:H24"/>
  <sheetViews>
    <sheetView workbookViewId="0">
      <selection activeCell="K5" sqref="K5"/>
    </sheetView>
  </sheetViews>
  <sheetFormatPr defaultRowHeight="15"/>
  <cols>
    <col min="1" max="1" width="7.140625" customWidth="1"/>
    <col min="2" max="2" width="29.42578125" customWidth="1"/>
    <col min="3" max="3" width="22.85546875" customWidth="1"/>
    <col min="4" max="4" width="16.140625" customWidth="1"/>
    <col min="5" max="5" width="15.140625" customWidth="1"/>
    <col min="6" max="6" width="14.42578125" customWidth="1"/>
    <col min="7" max="7" width="16.42578125" customWidth="1"/>
    <col min="8" max="8" width="16" customWidth="1"/>
  </cols>
  <sheetData>
    <row r="1" spans="1:8" ht="32.25" customHeight="1" thickBot="1">
      <c r="A1" s="28" t="s">
        <v>184</v>
      </c>
    </row>
    <row r="2" spans="1:8" ht="23.25" customHeight="1" thickBot="1">
      <c r="A2" s="105" t="s">
        <v>185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60</v>
      </c>
      <c r="B3" s="6" t="s">
        <v>186</v>
      </c>
      <c r="C3" s="6" t="s">
        <v>187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26.25" thickBot="1">
      <c r="A5" s="8" t="s">
        <v>192</v>
      </c>
      <c r="B5" s="15" t="s">
        <v>193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194</v>
      </c>
      <c r="B8" s="15" t="s">
        <v>195</v>
      </c>
      <c r="C8" s="8"/>
      <c r="D8" s="8"/>
      <c r="E8" s="8"/>
      <c r="F8" s="8"/>
      <c r="G8" s="8"/>
      <c r="H8" s="9"/>
    </row>
    <row r="9" spans="1:8" ht="15.75" thickBot="1">
      <c r="A9" s="8" t="s">
        <v>68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26.25" thickBot="1">
      <c r="A11" s="8" t="s">
        <v>196</v>
      </c>
      <c r="B11" s="15" t="s">
        <v>197</v>
      </c>
      <c r="C11" s="8"/>
      <c r="D11" s="8"/>
      <c r="E11" s="8"/>
      <c r="F11" s="8"/>
      <c r="G11" s="8"/>
      <c r="H11" s="9"/>
    </row>
    <row r="12" spans="1:8" ht="15.75" thickBot="1">
      <c r="A12" s="8" t="s">
        <v>68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72</v>
      </c>
      <c r="B13" s="15"/>
      <c r="C13" s="8"/>
      <c r="D13" s="8"/>
      <c r="E13" s="8"/>
      <c r="F13" s="8"/>
      <c r="G13" s="8"/>
      <c r="H13" s="9"/>
    </row>
    <row r="14" spans="1:8" ht="15.75" thickBot="1">
      <c r="A14" s="8" t="s">
        <v>198</v>
      </c>
      <c r="B14" s="8" t="s">
        <v>199</v>
      </c>
      <c r="C14" s="8"/>
      <c r="D14" s="8"/>
      <c r="E14" s="8"/>
      <c r="F14" s="8"/>
      <c r="G14" s="8"/>
      <c r="H14" s="9"/>
    </row>
    <row r="15" spans="1:8" ht="15.75" thickBot="1">
      <c r="A15" s="8" t="s">
        <v>68</v>
      </c>
      <c r="B15" s="15"/>
      <c r="C15" s="8"/>
      <c r="D15" s="8"/>
      <c r="E15" s="8"/>
      <c r="F15" s="8"/>
      <c r="G15" s="8"/>
      <c r="H15" s="9"/>
    </row>
    <row r="16" spans="1:8" ht="15.75" thickBot="1">
      <c r="A16" s="8" t="s">
        <v>72</v>
      </c>
      <c r="B16" s="15"/>
      <c r="C16" s="8"/>
      <c r="D16" s="8"/>
      <c r="E16" s="8"/>
      <c r="F16" s="8"/>
      <c r="G16" s="8"/>
      <c r="H16" s="9"/>
    </row>
    <row r="17" spans="1:8" ht="26.25" thickBot="1">
      <c r="A17" s="8" t="s">
        <v>200</v>
      </c>
      <c r="B17" s="15" t="s">
        <v>201</v>
      </c>
      <c r="C17" s="8"/>
      <c r="D17" s="8"/>
      <c r="E17" s="8"/>
      <c r="F17" s="8"/>
      <c r="G17" s="8"/>
      <c r="H17" s="9"/>
    </row>
    <row r="18" spans="1:8" ht="15.75" thickBot="1">
      <c r="A18" s="8" t="s">
        <v>202</v>
      </c>
      <c r="B18" s="29" t="s">
        <v>203</v>
      </c>
      <c r="C18" s="8"/>
      <c r="D18" s="8"/>
      <c r="E18" s="8"/>
      <c r="F18" s="8"/>
      <c r="G18" s="8"/>
      <c r="H18" s="9"/>
    </row>
    <row r="19" spans="1:8" ht="15.75" thickBot="1">
      <c r="A19" s="8" t="s">
        <v>68</v>
      </c>
      <c r="B19" s="15"/>
      <c r="C19" s="8"/>
      <c r="D19" s="8"/>
      <c r="E19" s="8"/>
      <c r="F19" s="8"/>
      <c r="G19" s="8"/>
      <c r="H19" s="9"/>
    </row>
    <row r="20" spans="1:8" ht="15.75" thickBot="1">
      <c r="A20" s="8" t="s">
        <v>72</v>
      </c>
      <c r="B20" s="15"/>
      <c r="C20" s="8"/>
      <c r="D20" s="8"/>
      <c r="E20" s="8"/>
      <c r="F20" s="8"/>
      <c r="G20" s="8"/>
      <c r="H20" s="9"/>
    </row>
    <row r="21" spans="1:8" ht="15.75" thickBot="1">
      <c r="A21" s="8" t="s">
        <v>204</v>
      </c>
      <c r="B21" s="29" t="s">
        <v>203</v>
      </c>
      <c r="C21" s="8"/>
      <c r="D21" s="8"/>
      <c r="E21" s="8"/>
      <c r="F21" s="8"/>
      <c r="G21" s="8"/>
      <c r="H21" s="9"/>
    </row>
    <row r="22" spans="1:8" ht="15.75" thickBot="1">
      <c r="A22" s="8" t="s">
        <v>68</v>
      </c>
      <c r="B22" s="15"/>
      <c r="C22" s="8"/>
      <c r="D22" s="8"/>
      <c r="E22" s="8"/>
      <c r="F22" s="8"/>
      <c r="G22" s="8"/>
      <c r="H22" s="9"/>
    </row>
    <row r="23" spans="1:8" ht="15.75" thickBot="1">
      <c r="A23" s="8" t="s">
        <v>72</v>
      </c>
      <c r="B23" s="15"/>
      <c r="C23" s="8"/>
      <c r="D23" s="8"/>
      <c r="E23" s="8"/>
      <c r="F23" s="8"/>
      <c r="G23" s="8"/>
      <c r="H23" s="9"/>
    </row>
    <row r="24" spans="1:8" ht="25.5" customHeight="1" thickBot="1">
      <c r="A24" s="8"/>
      <c r="B24" s="97" t="s">
        <v>205</v>
      </c>
      <c r="C24" s="98"/>
      <c r="D24" s="99"/>
      <c r="E24" s="8"/>
      <c r="F24" s="8"/>
      <c r="G24" s="8"/>
      <c r="H24" s="9"/>
    </row>
  </sheetData>
  <mergeCells count="2">
    <mergeCell ref="A2:H2"/>
    <mergeCell ref="B24:D24"/>
  </mergeCells>
  <pageMargins left="0.7" right="0.7" top="0.75" bottom="0.75" header="0.3" footer="0.3"/>
  <pageSetup paperSize="9" scale="9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C9DA6-4095-4AFA-A2CC-1961B3BBB3D8}">
  <sheetPr>
    <pageSetUpPr fitToPage="1"/>
  </sheetPr>
  <dimension ref="A1:H19"/>
  <sheetViews>
    <sheetView workbookViewId="0">
      <selection activeCell="E12" sqref="E12"/>
    </sheetView>
  </sheetViews>
  <sheetFormatPr defaultRowHeight="15"/>
  <cols>
    <col min="1" max="1" width="6.5703125" customWidth="1"/>
    <col min="2" max="2" width="35.28515625" customWidth="1"/>
    <col min="3" max="3" width="23" customWidth="1"/>
    <col min="4" max="4" width="14.28515625" customWidth="1"/>
    <col min="5" max="5" width="16.5703125" customWidth="1"/>
    <col min="6" max="6" width="16.85546875" customWidth="1"/>
    <col min="7" max="7" width="13.28515625" customWidth="1"/>
    <col min="8" max="8" width="15.140625" customWidth="1"/>
  </cols>
  <sheetData>
    <row r="1" spans="1:8" ht="15.75" thickBot="1"/>
    <row r="2" spans="1:8" ht="15.75" thickBot="1">
      <c r="A2" s="105" t="s">
        <v>206</v>
      </c>
      <c r="B2" s="106"/>
      <c r="C2" s="106"/>
      <c r="D2" s="106"/>
      <c r="E2" s="106"/>
      <c r="F2" s="106"/>
      <c r="G2" s="106"/>
      <c r="H2" s="107"/>
    </row>
    <row r="3" spans="1:8" ht="39" thickBot="1">
      <c r="A3" s="2" t="s">
        <v>60</v>
      </c>
      <c r="B3" s="6" t="s">
        <v>186</v>
      </c>
      <c r="C3" s="6" t="s">
        <v>207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15.75" thickBot="1">
      <c r="A5" s="8" t="s">
        <v>208</v>
      </c>
      <c r="B5" s="15" t="s">
        <v>209</v>
      </c>
      <c r="C5" s="8"/>
      <c r="D5" s="8"/>
      <c r="E5" s="42"/>
      <c r="F5" s="42"/>
      <c r="G5" s="8"/>
      <c r="H5" s="9"/>
    </row>
    <row r="6" spans="1:8" ht="26.25" thickBot="1">
      <c r="A6" s="8" t="s">
        <v>210</v>
      </c>
      <c r="B6" s="15" t="s">
        <v>211</v>
      </c>
      <c r="C6" s="8"/>
      <c r="D6" s="8"/>
      <c r="E6" s="42"/>
      <c r="F6" s="42"/>
      <c r="G6" s="8"/>
      <c r="H6" s="9"/>
    </row>
    <row r="7" spans="1:8" ht="15.75" thickBot="1">
      <c r="A7" s="8" t="s">
        <v>68</v>
      </c>
      <c r="B7" s="15"/>
      <c r="C7" s="8"/>
      <c r="D7" s="8"/>
      <c r="E7" s="42"/>
      <c r="F7" s="42"/>
      <c r="G7" s="8"/>
      <c r="H7" s="9"/>
    </row>
    <row r="8" spans="1:8" ht="15.75" thickBot="1">
      <c r="A8" s="8" t="s">
        <v>72</v>
      </c>
      <c r="B8" s="15"/>
      <c r="C8" s="8"/>
      <c r="D8" s="8"/>
      <c r="E8" s="42"/>
      <c r="F8" s="42"/>
      <c r="G8" s="8"/>
      <c r="H8" s="9"/>
    </row>
    <row r="9" spans="1:8" ht="26.25" thickBot="1">
      <c r="A9" s="8" t="s">
        <v>212</v>
      </c>
      <c r="B9" s="15" t="s">
        <v>213</v>
      </c>
      <c r="C9" s="8"/>
      <c r="D9" s="8"/>
      <c r="E9" s="42"/>
      <c r="F9" s="42"/>
      <c r="G9" s="8"/>
      <c r="H9" s="9"/>
    </row>
    <row r="10" spans="1:8" ht="15.75" thickBot="1">
      <c r="A10" s="8" t="s">
        <v>68</v>
      </c>
      <c r="B10" s="15"/>
      <c r="C10" s="8"/>
      <c r="D10" s="8"/>
      <c r="E10" s="42"/>
      <c r="F10" s="42"/>
      <c r="G10" s="8"/>
      <c r="H10" s="9"/>
    </row>
    <row r="11" spans="1:8" ht="15.75" thickBot="1">
      <c r="A11" s="8" t="s">
        <v>72</v>
      </c>
      <c r="B11" s="15"/>
      <c r="C11" s="8"/>
      <c r="D11" s="8"/>
      <c r="E11" s="42"/>
      <c r="F11" s="42"/>
      <c r="G11" s="8"/>
      <c r="H11" s="9"/>
    </row>
    <row r="12" spans="1:8" ht="26.25" thickBot="1">
      <c r="A12" s="8" t="s">
        <v>214</v>
      </c>
      <c r="B12" s="15" t="s">
        <v>215</v>
      </c>
      <c r="C12" s="8"/>
      <c r="D12" s="8"/>
      <c r="E12" s="44">
        <f>E14</f>
        <v>27815</v>
      </c>
      <c r="F12" s="44">
        <f>F14</f>
        <v>27815</v>
      </c>
      <c r="G12" s="8"/>
      <c r="H12" s="9"/>
    </row>
    <row r="13" spans="1:8" ht="15.75" thickBot="1">
      <c r="A13" s="8" t="s">
        <v>216</v>
      </c>
      <c r="B13" s="29" t="s">
        <v>203</v>
      </c>
      <c r="C13" s="8"/>
      <c r="D13" s="8"/>
      <c r="E13" s="42"/>
      <c r="F13" s="42"/>
      <c r="G13" s="8"/>
      <c r="H13" s="9"/>
    </row>
    <row r="14" spans="1:8" ht="15.75" thickBot="1">
      <c r="A14" s="8" t="s">
        <v>68</v>
      </c>
      <c r="B14" s="8"/>
      <c r="C14" s="8"/>
      <c r="D14" s="8"/>
      <c r="E14" s="42">
        <v>27815</v>
      </c>
      <c r="F14" s="42">
        <v>27815</v>
      </c>
      <c r="G14" s="8" t="s">
        <v>576</v>
      </c>
      <c r="H14" s="9"/>
    </row>
    <row r="15" spans="1:8" ht="15.75" thickBot="1">
      <c r="A15" s="8" t="s">
        <v>72</v>
      </c>
      <c r="B15" s="8"/>
      <c r="C15" s="8"/>
      <c r="D15" s="8"/>
      <c r="E15" s="42"/>
      <c r="F15" s="42"/>
      <c r="G15" s="8"/>
      <c r="H15" s="9"/>
    </row>
    <row r="16" spans="1:8" ht="15.75" thickBot="1">
      <c r="A16" s="8" t="s">
        <v>217</v>
      </c>
      <c r="B16" s="29" t="s">
        <v>203</v>
      </c>
      <c r="C16" s="8"/>
      <c r="D16" s="8"/>
      <c r="E16" s="42"/>
      <c r="F16" s="42"/>
      <c r="G16" s="8"/>
      <c r="H16" s="9"/>
    </row>
    <row r="17" spans="1:8" ht="15.75" thickBot="1">
      <c r="A17" s="8" t="s">
        <v>68</v>
      </c>
      <c r="B17" s="8"/>
      <c r="C17" s="8"/>
      <c r="D17" s="8"/>
      <c r="E17" s="42"/>
      <c r="F17" s="42"/>
      <c r="G17" s="8"/>
      <c r="H17" s="9"/>
    </row>
    <row r="18" spans="1:8" ht="15.75" thickBot="1">
      <c r="A18" s="8" t="s">
        <v>72</v>
      </c>
      <c r="B18" s="8"/>
      <c r="C18" s="8"/>
      <c r="D18" s="8"/>
      <c r="E18" s="42"/>
      <c r="F18" s="42"/>
      <c r="G18" s="8"/>
      <c r="H18" s="9"/>
    </row>
    <row r="19" spans="1:8" ht="22.5" customHeight="1" thickBot="1">
      <c r="A19" s="8"/>
      <c r="B19" s="97" t="s">
        <v>218</v>
      </c>
      <c r="C19" s="98"/>
      <c r="D19" s="99"/>
      <c r="E19" s="66">
        <f>SUM(E14:E18)</f>
        <v>27815</v>
      </c>
      <c r="F19" s="66">
        <f>SUM(F14:F18)</f>
        <v>27815</v>
      </c>
      <c r="G19" s="8"/>
      <c r="H19" s="9"/>
    </row>
  </sheetData>
  <mergeCells count="2">
    <mergeCell ref="A2:H2"/>
    <mergeCell ref="B19:D19"/>
  </mergeCells>
  <pageMargins left="0.7" right="0.7" top="0.75" bottom="0.75" header="0.3" footer="0.3"/>
  <pageSetup paperSize="9" scale="9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D06D4-98E6-41EF-9DAB-4E803B6D9337}">
  <sheetPr>
    <pageSetUpPr fitToPage="1"/>
  </sheetPr>
  <dimension ref="A1:H29"/>
  <sheetViews>
    <sheetView workbookViewId="0">
      <selection activeCell="M13" sqref="M13"/>
    </sheetView>
  </sheetViews>
  <sheetFormatPr defaultRowHeight="15"/>
  <cols>
    <col min="1" max="1" width="5.85546875" customWidth="1"/>
    <col min="2" max="2" width="42.28515625" customWidth="1"/>
    <col min="3" max="3" width="21.7109375" customWidth="1"/>
    <col min="4" max="4" width="20.7109375" customWidth="1"/>
    <col min="5" max="5" width="15.28515625" customWidth="1"/>
    <col min="6" max="6" width="14.85546875" customWidth="1"/>
    <col min="7" max="7" width="16" customWidth="1"/>
    <col min="8" max="8" width="15" customWidth="1"/>
  </cols>
  <sheetData>
    <row r="1" spans="1:8" ht="15.75" thickBot="1"/>
    <row r="2" spans="1:8" ht="15.75" thickBot="1">
      <c r="A2" s="105" t="s">
        <v>219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15.75" thickBot="1">
      <c r="A5" s="8" t="s">
        <v>221</v>
      </c>
      <c r="B5" s="15" t="s">
        <v>222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223</v>
      </c>
      <c r="B8" s="29" t="s">
        <v>224</v>
      </c>
      <c r="C8" s="8"/>
      <c r="D8" s="8"/>
      <c r="E8" s="8"/>
      <c r="F8" s="8"/>
      <c r="G8" s="8"/>
      <c r="H8" s="9"/>
    </row>
    <row r="9" spans="1:8" ht="15.75" thickBot="1">
      <c r="A9" s="8" t="s">
        <v>68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225</v>
      </c>
      <c r="B11" s="15" t="s">
        <v>226</v>
      </c>
      <c r="C11" s="8"/>
      <c r="D11" s="8"/>
      <c r="E11" s="8"/>
      <c r="F11" s="8"/>
      <c r="G11" s="8"/>
      <c r="H11" s="9"/>
    </row>
    <row r="12" spans="1:8" ht="15.75" thickBot="1">
      <c r="A12" s="8" t="s">
        <v>68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72</v>
      </c>
      <c r="B13" s="15"/>
      <c r="C13" s="8"/>
      <c r="D13" s="8"/>
      <c r="E13" s="8"/>
      <c r="F13" s="8"/>
      <c r="G13" s="8"/>
      <c r="H13" s="9"/>
    </row>
    <row r="14" spans="1:8" ht="15.75" thickBot="1">
      <c r="A14" s="8" t="s">
        <v>227</v>
      </c>
      <c r="B14" s="15" t="s">
        <v>228</v>
      </c>
      <c r="C14" s="8"/>
      <c r="D14" s="8"/>
      <c r="E14" s="51">
        <f>E15+E16</f>
        <v>10670</v>
      </c>
      <c r="F14" s="51">
        <f>F15+F16</f>
        <v>10670</v>
      </c>
      <c r="G14" s="8"/>
      <c r="H14" s="9"/>
    </row>
    <row r="15" spans="1:8" ht="15.75" thickBot="1">
      <c r="A15" s="8" t="s">
        <v>68</v>
      </c>
      <c r="B15" s="15" t="s">
        <v>568</v>
      </c>
      <c r="C15" s="65" t="s">
        <v>522</v>
      </c>
      <c r="D15" s="65" t="s">
        <v>523</v>
      </c>
      <c r="E15" s="52">
        <v>307</v>
      </c>
      <c r="F15" s="52">
        <v>307</v>
      </c>
      <c r="G15" s="65" t="s">
        <v>519</v>
      </c>
      <c r="H15" s="9"/>
    </row>
    <row r="16" spans="1:8" ht="26.25" thickBot="1">
      <c r="A16" s="8" t="s">
        <v>72</v>
      </c>
      <c r="B16" s="15" t="s">
        <v>569</v>
      </c>
      <c r="C16" s="8" t="s">
        <v>565</v>
      </c>
      <c r="D16" s="8" t="s">
        <v>566</v>
      </c>
      <c r="E16" s="42">
        <v>10363</v>
      </c>
      <c r="F16" s="42">
        <v>10363</v>
      </c>
      <c r="G16" s="8" t="s">
        <v>567</v>
      </c>
      <c r="H16" s="9"/>
    </row>
    <row r="17" spans="1:8" ht="15.75" thickBot="1">
      <c r="A17" s="8"/>
      <c r="B17" s="15"/>
      <c r="C17" s="8"/>
      <c r="D17" s="8"/>
      <c r="E17" s="42"/>
      <c r="F17" s="42"/>
      <c r="G17" s="8"/>
      <c r="H17" s="9"/>
    </row>
    <row r="18" spans="1:8" ht="15.75" thickBot="1">
      <c r="A18" s="8"/>
      <c r="B18" s="15"/>
      <c r="C18" s="8"/>
      <c r="D18" s="8"/>
      <c r="E18" s="42"/>
      <c r="F18" s="42"/>
      <c r="G18" s="8"/>
      <c r="H18" s="9"/>
    </row>
    <row r="19" spans="1:8" ht="15.75" thickBot="1">
      <c r="A19" s="30" t="s">
        <v>237</v>
      </c>
      <c r="B19" s="15" t="s">
        <v>229</v>
      </c>
      <c r="C19" s="8"/>
      <c r="D19" s="8"/>
      <c r="E19" s="42"/>
      <c r="F19" s="42"/>
      <c r="G19" s="8"/>
      <c r="H19" s="9"/>
    </row>
    <row r="20" spans="1:8" ht="15.75" thickBot="1">
      <c r="A20" s="8" t="s">
        <v>68</v>
      </c>
      <c r="B20" s="15"/>
      <c r="C20" s="8"/>
      <c r="D20" s="8"/>
      <c r="E20" s="42"/>
      <c r="F20" s="42"/>
      <c r="G20" s="8"/>
      <c r="H20" s="9"/>
    </row>
    <row r="21" spans="1:8" ht="15.75" thickBot="1">
      <c r="A21" s="8" t="s">
        <v>72</v>
      </c>
      <c r="B21" s="15"/>
      <c r="C21" s="8"/>
      <c r="D21" s="8"/>
      <c r="E21" s="42"/>
      <c r="F21" s="42"/>
      <c r="G21" s="8"/>
      <c r="H21" s="9"/>
    </row>
    <row r="22" spans="1:8" ht="26.25" thickBot="1">
      <c r="A22" s="8" t="s">
        <v>230</v>
      </c>
      <c r="B22" s="15" t="s">
        <v>231</v>
      </c>
      <c r="C22" s="8"/>
      <c r="D22" s="8"/>
      <c r="E22" s="42"/>
      <c r="F22" s="42"/>
      <c r="G22" s="8"/>
      <c r="H22" s="9"/>
    </row>
    <row r="23" spans="1:8" ht="15.75" thickBot="1">
      <c r="A23" s="8" t="s">
        <v>232</v>
      </c>
      <c r="B23" s="29" t="s">
        <v>233</v>
      </c>
      <c r="C23" s="8"/>
      <c r="D23" s="8"/>
      <c r="E23" s="42"/>
      <c r="F23" s="42"/>
      <c r="G23" s="8"/>
      <c r="H23" s="9"/>
    </row>
    <row r="24" spans="1:8" ht="15.75" thickBot="1">
      <c r="A24" s="8" t="s">
        <v>68</v>
      </c>
      <c r="B24" s="15"/>
      <c r="C24" s="8"/>
      <c r="D24" s="8"/>
      <c r="E24" s="42"/>
      <c r="F24" s="42"/>
      <c r="G24" s="8"/>
      <c r="H24" s="9"/>
    </row>
    <row r="25" spans="1:8" ht="15.75" thickBot="1">
      <c r="A25" s="8" t="s">
        <v>72</v>
      </c>
      <c r="B25" s="15"/>
      <c r="C25" s="8"/>
      <c r="D25" s="8"/>
      <c r="E25" s="42"/>
      <c r="F25" s="42"/>
      <c r="G25" s="8"/>
      <c r="H25" s="9"/>
    </row>
    <row r="26" spans="1:8" ht="15.75" thickBot="1">
      <c r="A26" s="8" t="s">
        <v>234</v>
      </c>
      <c r="B26" s="29" t="s">
        <v>235</v>
      </c>
      <c r="C26" s="8"/>
      <c r="D26" s="8"/>
      <c r="E26" s="42"/>
      <c r="F26" s="42"/>
      <c r="G26" s="8"/>
      <c r="H26" s="9"/>
    </row>
    <row r="27" spans="1:8" ht="15.75" thickBot="1">
      <c r="A27" s="8" t="s">
        <v>68</v>
      </c>
      <c r="B27" s="15"/>
      <c r="C27" s="8"/>
      <c r="D27" s="8"/>
      <c r="E27" s="42"/>
      <c r="F27" s="42"/>
      <c r="G27" s="8"/>
      <c r="H27" s="9"/>
    </row>
    <row r="28" spans="1:8" ht="15.75" thickBot="1">
      <c r="A28" s="8" t="s">
        <v>72</v>
      </c>
      <c r="B28" s="15"/>
      <c r="C28" s="8"/>
      <c r="D28" s="8"/>
      <c r="E28" s="42"/>
      <c r="F28" s="42"/>
      <c r="G28" s="8"/>
      <c r="H28" s="9"/>
    </row>
    <row r="29" spans="1:8" ht="25.5" customHeight="1" thickBot="1">
      <c r="A29" s="8"/>
      <c r="B29" s="97" t="s">
        <v>236</v>
      </c>
      <c r="C29" s="98"/>
      <c r="D29" s="99"/>
      <c r="E29" s="51">
        <f>SUM(E15:E28)</f>
        <v>10670</v>
      </c>
      <c r="F29" s="51">
        <f>SUM(F15:F28)</f>
        <v>10670</v>
      </c>
      <c r="G29" s="8"/>
      <c r="H29" s="9"/>
    </row>
  </sheetData>
  <mergeCells count="2">
    <mergeCell ref="A2:H2"/>
    <mergeCell ref="B29:D29"/>
  </mergeCells>
  <pageMargins left="0.7" right="0.7" top="0.75" bottom="0.75" header="0.3" footer="0.3"/>
  <pageSetup paperSize="9" scale="8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227A1-2D57-4143-AAF0-7A10B936997C}">
  <sheetPr>
    <pageSetUpPr fitToPage="1"/>
  </sheetPr>
  <dimension ref="A1:H17"/>
  <sheetViews>
    <sheetView workbookViewId="0">
      <selection activeCell="G3" sqref="G3"/>
    </sheetView>
  </sheetViews>
  <sheetFormatPr defaultRowHeight="15"/>
  <cols>
    <col min="1" max="1" width="6.140625" customWidth="1"/>
    <col min="2" max="2" width="27.7109375" customWidth="1"/>
    <col min="3" max="3" width="23.7109375" customWidth="1"/>
    <col min="4" max="4" width="16.28515625" customWidth="1"/>
    <col min="5" max="5" width="16.5703125" customWidth="1"/>
    <col min="6" max="6" width="13.85546875" customWidth="1"/>
    <col min="7" max="7" width="15.85546875" customWidth="1"/>
    <col min="8" max="8" width="17.140625" customWidth="1"/>
  </cols>
  <sheetData>
    <row r="1" spans="1:8" ht="15.75" thickBot="1"/>
    <row r="2" spans="1:8" ht="15.75" thickBot="1">
      <c r="A2" s="105" t="s">
        <v>238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247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15.75" thickBot="1">
      <c r="A5" s="8" t="s">
        <v>239</v>
      </c>
      <c r="B5" s="15" t="s">
        <v>240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94</v>
      </c>
      <c r="B8" s="15" t="s">
        <v>241</v>
      </c>
      <c r="C8" s="8"/>
      <c r="D8" s="8"/>
      <c r="E8" s="8"/>
      <c r="F8" s="8"/>
      <c r="G8" s="8"/>
      <c r="H8" s="9"/>
    </row>
    <row r="9" spans="1:8" ht="15.75" thickBot="1">
      <c r="A9" s="8" t="s">
        <v>68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242</v>
      </c>
      <c r="B11" s="15" t="s">
        <v>243</v>
      </c>
      <c r="C11" s="8"/>
      <c r="D11" s="8"/>
      <c r="E11" s="8"/>
      <c r="F11" s="8"/>
      <c r="G11" s="8"/>
      <c r="H11" s="9"/>
    </row>
    <row r="12" spans="1:8" ht="15.75" thickBot="1">
      <c r="A12" s="8" t="s">
        <v>68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72</v>
      </c>
      <c r="B13" s="15"/>
      <c r="C13" s="8"/>
      <c r="D13" s="8"/>
      <c r="E13" s="8"/>
      <c r="F13" s="8"/>
      <c r="G13" s="8"/>
      <c r="H13" s="9"/>
    </row>
    <row r="14" spans="1:8" ht="26.25" thickBot="1">
      <c r="A14" s="8" t="s">
        <v>244</v>
      </c>
      <c r="B14" s="15" t="s">
        <v>245</v>
      </c>
      <c r="C14" s="8"/>
      <c r="D14" s="8"/>
      <c r="E14" s="8"/>
      <c r="F14" s="8"/>
      <c r="G14" s="8"/>
      <c r="H14" s="9"/>
    </row>
    <row r="15" spans="1:8" ht="15.75" thickBot="1">
      <c r="A15" s="8" t="s">
        <v>68</v>
      </c>
      <c r="B15" s="15"/>
      <c r="C15" s="8"/>
      <c r="D15" s="8"/>
      <c r="E15" s="8"/>
      <c r="F15" s="8"/>
      <c r="G15" s="8"/>
      <c r="H15" s="9"/>
    </row>
    <row r="16" spans="1:8" ht="15.75" thickBot="1">
      <c r="A16" s="8" t="s">
        <v>72</v>
      </c>
      <c r="B16" s="15"/>
      <c r="C16" s="8"/>
      <c r="D16" s="8"/>
      <c r="E16" s="8"/>
      <c r="F16" s="8"/>
      <c r="G16" s="8"/>
      <c r="H16" s="9"/>
    </row>
    <row r="17" spans="1:8" ht="15.75" thickBot="1">
      <c r="A17" s="8"/>
      <c r="B17" s="97" t="s">
        <v>246</v>
      </c>
      <c r="C17" s="98"/>
      <c r="D17" s="99"/>
      <c r="E17" s="8"/>
      <c r="F17" s="8"/>
      <c r="G17" s="8"/>
      <c r="H17" s="9"/>
    </row>
  </sheetData>
  <mergeCells count="2">
    <mergeCell ref="A2:H2"/>
    <mergeCell ref="B17:D17"/>
  </mergeCells>
  <pageMargins left="0.7" right="0.7" top="0.75" bottom="0.75" header="0.3" footer="0.3"/>
  <pageSetup paperSize="9" scale="9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AD50C-43E7-4F22-8FE2-C57AEF9FBBBD}">
  <sheetPr>
    <pageSetUpPr fitToPage="1"/>
  </sheetPr>
  <dimension ref="A1:H33"/>
  <sheetViews>
    <sheetView workbookViewId="0">
      <selection activeCell="L28" sqref="L28"/>
    </sheetView>
  </sheetViews>
  <sheetFormatPr defaultRowHeight="15"/>
  <cols>
    <col min="1" max="1" width="6.42578125" customWidth="1"/>
    <col min="2" max="2" width="31.5703125" customWidth="1"/>
    <col min="3" max="3" width="26.42578125" customWidth="1"/>
    <col min="4" max="4" width="15" customWidth="1"/>
    <col min="5" max="5" width="15.85546875" customWidth="1"/>
    <col min="6" max="6" width="15.42578125" customWidth="1"/>
    <col min="7" max="7" width="14.7109375" customWidth="1"/>
    <col min="8" max="8" width="17.5703125" customWidth="1"/>
  </cols>
  <sheetData>
    <row r="1" spans="1:8" ht="15.75" thickBot="1"/>
    <row r="2" spans="1:8" ht="30.75" customHeight="1" thickBot="1">
      <c r="A2" s="105" t="s">
        <v>248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26.25" thickBot="1">
      <c r="A5" s="8" t="s">
        <v>249</v>
      </c>
      <c r="B5" s="15" t="s">
        <v>250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251</v>
      </c>
      <c r="B8" s="15" t="s">
        <v>252</v>
      </c>
      <c r="C8" s="8"/>
      <c r="D8" s="8"/>
      <c r="E8" s="8"/>
      <c r="F8" s="8"/>
      <c r="G8" s="8"/>
      <c r="H8" s="9"/>
    </row>
    <row r="9" spans="1:8" ht="15.75" thickBot="1">
      <c r="A9" s="8" t="s">
        <v>68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26.25" thickBot="1">
      <c r="A11" s="8" t="s">
        <v>253</v>
      </c>
      <c r="B11" s="15" t="s">
        <v>254</v>
      </c>
      <c r="C11" s="8"/>
      <c r="D11" s="8"/>
      <c r="E11" s="8"/>
      <c r="F11" s="8"/>
      <c r="G11" s="8"/>
      <c r="H11" s="9"/>
    </row>
    <row r="12" spans="1:8" ht="15.75" thickBot="1">
      <c r="A12" s="8" t="s">
        <v>68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72</v>
      </c>
      <c r="B13" s="15"/>
      <c r="C13" s="8"/>
      <c r="D13" s="8"/>
      <c r="E13" s="8"/>
      <c r="F13" s="8"/>
      <c r="G13" s="8"/>
      <c r="H13" s="9"/>
    </row>
    <row r="14" spans="1:8" ht="26.25" thickBot="1">
      <c r="A14" s="8" t="s">
        <v>255</v>
      </c>
      <c r="B14" s="15" t="s">
        <v>256</v>
      </c>
      <c r="C14" s="8"/>
      <c r="D14" s="8"/>
      <c r="E14" s="8"/>
      <c r="F14" s="8"/>
      <c r="G14" s="8"/>
      <c r="H14" s="9"/>
    </row>
    <row r="15" spans="1:8" ht="15.75" thickBot="1">
      <c r="A15" s="8" t="s">
        <v>68</v>
      </c>
      <c r="B15" s="15"/>
      <c r="C15" s="8"/>
      <c r="D15" s="8"/>
      <c r="E15" s="8"/>
      <c r="F15" s="8"/>
      <c r="G15" s="8"/>
      <c r="H15" s="9"/>
    </row>
    <row r="16" spans="1:8" ht="15.75" thickBot="1">
      <c r="A16" s="8" t="s">
        <v>72</v>
      </c>
      <c r="B16" s="15"/>
      <c r="C16" s="8"/>
      <c r="D16" s="8"/>
      <c r="E16" s="8"/>
      <c r="F16" s="8"/>
      <c r="G16" s="8"/>
      <c r="H16" s="9"/>
    </row>
    <row r="17" spans="1:8" ht="15.75" thickBot="1">
      <c r="A17" s="8" t="s">
        <v>257</v>
      </c>
      <c r="B17" s="15" t="s">
        <v>258</v>
      </c>
      <c r="C17" s="8"/>
      <c r="D17" s="8"/>
      <c r="E17" s="8"/>
      <c r="F17" s="8"/>
      <c r="G17" s="8"/>
      <c r="H17" s="9"/>
    </row>
    <row r="18" spans="1:8" ht="15.75" thickBot="1">
      <c r="A18" s="8" t="s">
        <v>68</v>
      </c>
      <c r="B18" s="15"/>
      <c r="C18" s="8"/>
      <c r="D18" s="8"/>
      <c r="E18" s="8"/>
      <c r="F18" s="8"/>
      <c r="G18" s="8"/>
      <c r="H18" s="9"/>
    </row>
    <row r="19" spans="1:8" ht="15.75" thickBot="1">
      <c r="A19" s="8" t="s">
        <v>72</v>
      </c>
      <c r="B19" s="15"/>
      <c r="C19" s="8"/>
      <c r="D19" s="8"/>
      <c r="E19" s="8"/>
      <c r="F19" s="8"/>
      <c r="G19" s="8"/>
      <c r="H19" s="9"/>
    </row>
    <row r="20" spans="1:8" ht="15.75" thickBot="1">
      <c r="A20" s="8" t="s">
        <v>259</v>
      </c>
      <c r="B20" s="15" t="s">
        <v>260</v>
      </c>
      <c r="C20" s="8"/>
      <c r="D20" s="8"/>
      <c r="E20" s="8"/>
      <c r="F20" s="8"/>
      <c r="G20" s="8"/>
      <c r="H20" s="9"/>
    </row>
    <row r="21" spans="1:8" ht="15.75" thickBot="1">
      <c r="A21" s="8" t="s">
        <v>68</v>
      </c>
      <c r="B21" s="15"/>
      <c r="C21" s="8"/>
      <c r="D21" s="8"/>
      <c r="E21" s="8"/>
      <c r="F21" s="8"/>
      <c r="G21" s="8"/>
      <c r="H21" s="9"/>
    </row>
    <row r="22" spans="1:8" ht="15.75" thickBot="1">
      <c r="A22" s="8" t="s">
        <v>72</v>
      </c>
      <c r="B22" s="15"/>
      <c r="C22" s="8"/>
      <c r="D22" s="8"/>
      <c r="E22" s="8"/>
      <c r="F22" s="8"/>
      <c r="G22" s="8"/>
      <c r="H22" s="9"/>
    </row>
    <row r="23" spans="1:8" ht="26.25" thickBot="1">
      <c r="A23" s="8" t="s">
        <v>261</v>
      </c>
      <c r="B23" s="15" t="s">
        <v>262</v>
      </c>
      <c r="C23" s="8"/>
      <c r="D23" s="8"/>
      <c r="E23" s="8"/>
      <c r="F23" s="8"/>
      <c r="G23" s="8"/>
      <c r="H23" s="9"/>
    </row>
    <row r="24" spans="1:8" ht="15.75" thickBot="1">
      <c r="A24" s="8" t="s">
        <v>68</v>
      </c>
      <c r="B24" s="15"/>
      <c r="C24" s="8"/>
      <c r="D24" s="8"/>
      <c r="E24" s="8"/>
      <c r="F24" s="8"/>
      <c r="G24" s="8"/>
      <c r="H24" s="9"/>
    </row>
    <row r="25" spans="1:8" ht="15.75" thickBot="1">
      <c r="A25" s="8" t="s">
        <v>72</v>
      </c>
      <c r="B25" s="15"/>
      <c r="C25" s="8"/>
      <c r="D25" s="8"/>
      <c r="E25" s="8"/>
      <c r="F25" s="8"/>
      <c r="G25" s="8"/>
      <c r="H25" s="9"/>
    </row>
    <row r="26" spans="1:8" ht="26.25" thickBot="1">
      <c r="A26" s="8" t="s">
        <v>263</v>
      </c>
      <c r="B26" s="15" t="s">
        <v>264</v>
      </c>
      <c r="C26" s="8"/>
      <c r="D26" s="8"/>
      <c r="E26" s="66">
        <f>E28</f>
        <v>52510</v>
      </c>
      <c r="F26" s="66">
        <f>F28</f>
        <v>52510</v>
      </c>
      <c r="G26" s="8"/>
      <c r="H26" s="9"/>
    </row>
    <row r="27" spans="1:8" ht="26.25" thickBot="1">
      <c r="A27" s="8" t="s">
        <v>265</v>
      </c>
      <c r="B27" s="8" t="s">
        <v>266</v>
      </c>
      <c r="C27" s="8"/>
      <c r="D27" s="8"/>
      <c r="E27" s="42"/>
      <c r="F27" s="42"/>
      <c r="G27" s="8"/>
      <c r="H27" s="9"/>
    </row>
    <row r="28" spans="1:8" ht="26.25" thickBot="1">
      <c r="A28" s="8" t="s">
        <v>68</v>
      </c>
      <c r="B28" s="15"/>
      <c r="C28" s="8" t="s">
        <v>574</v>
      </c>
      <c r="D28" s="8" t="s">
        <v>575</v>
      </c>
      <c r="E28" s="42">
        <v>52510</v>
      </c>
      <c r="F28" s="42">
        <v>52510</v>
      </c>
      <c r="G28" s="8" t="s">
        <v>576</v>
      </c>
      <c r="H28" s="9"/>
    </row>
    <row r="29" spans="1:8" ht="15.75" thickBot="1">
      <c r="A29" s="8" t="s">
        <v>72</v>
      </c>
      <c r="B29" s="15"/>
      <c r="C29" s="8"/>
      <c r="D29" s="8"/>
      <c r="E29" s="42"/>
      <c r="F29" s="42"/>
      <c r="G29" s="8"/>
      <c r="H29" s="9"/>
    </row>
    <row r="30" spans="1:8" ht="26.25" thickBot="1">
      <c r="A30" s="8" t="s">
        <v>267</v>
      </c>
      <c r="B30" s="8" t="s">
        <v>266</v>
      </c>
      <c r="C30" s="8"/>
      <c r="D30" s="8"/>
      <c r="E30" s="42"/>
      <c r="F30" s="42"/>
      <c r="G30" s="8"/>
      <c r="H30" s="9"/>
    </row>
    <row r="31" spans="1:8" ht="15.75" thickBot="1">
      <c r="A31" s="8" t="s">
        <v>68</v>
      </c>
      <c r="B31" s="8"/>
      <c r="C31" s="8"/>
      <c r="D31" s="8"/>
      <c r="E31" s="42"/>
      <c r="F31" s="42"/>
      <c r="G31" s="8"/>
      <c r="H31" s="9"/>
    </row>
    <row r="32" spans="1:8" ht="15.75" thickBot="1">
      <c r="A32" s="8" t="s">
        <v>72</v>
      </c>
      <c r="B32" s="8"/>
      <c r="C32" s="8"/>
      <c r="D32" s="8"/>
      <c r="E32" s="42"/>
      <c r="F32" s="42"/>
      <c r="G32" s="8"/>
      <c r="H32" s="9"/>
    </row>
    <row r="33" spans="1:8" ht="38.25" customHeight="1" thickBot="1">
      <c r="A33" s="8"/>
      <c r="B33" s="97" t="s">
        <v>268</v>
      </c>
      <c r="C33" s="98"/>
      <c r="D33" s="99"/>
      <c r="E33" s="66">
        <f>E28</f>
        <v>52510</v>
      </c>
      <c r="F33" s="66">
        <f>F28</f>
        <v>52510</v>
      </c>
      <c r="G33" s="8"/>
      <c r="H33" s="9"/>
    </row>
  </sheetData>
  <mergeCells count="2">
    <mergeCell ref="A2:H2"/>
    <mergeCell ref="B33:D33"/>
  </mergeCells>
  <pageMargins left="0.7" right="0.7" top="0.75" bottom="0.75" header="0.3" footer="0.3"/>
  <pageSetup paperSize="9" scale="75" fitToWidth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205C0-150C-4272-8419-8D0E975D360D}">
  <sheetPr>
    <pageSetUpPr fitToPage="1"/>
  </sheetPr>
  <dimension ref="A1:H24"/>
  <sheetViews>
    <sheetView workbookViewId="0">
      <selection activeCell="B20" sqref="B20"/>
    </sheetView>
  </sheetViews>
  <sheetFormatPr defaultRowHeight="15"/>
  <cols>
    <col min="1" max="1" width="6.28515625" customWidth="1"/>
    <col min="2" max="2" width="44.5703125" customWidth="1"/>
    <col min="3" max="3" width="27.28515625" customWidth="1"/>
    <col min="4" max="4" width="17.7109375" customWidth="1"/>
    <col min="5" max="5" width="16.5703125" customWidth="1"/>
    <col min="6" max="6" width="14.140625" customWidth="1"/>
    <col min="7" max="7" width="15.42578125" customWidth="1"/>
    <col min="8" max="8" width="18.85546875" customWidth="1"/>
  </cols>
  <sheetData>
    <row r="1" spans="1:8" ht="15.75" thickBot="1"/>
    <row r="2" spans="1:8" ht="27.75" customHeight="1" thickBot="1">
      <c r="A2" s="105" t="s">
        <v>269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15.75" thickBot="1">
      <c r="A5" s="8" t="s">
        <v>270</v>
      </c>
      <c r="B5" s="15" t="s">
        <v>271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272</v>
      </c>
      <c r="B8" s="15" t="s">
        <v>273</v>
      </c>
      <c r="C8" s="8"/>
      <c r="D8" s="8"/>
      <c r="E8" s="8"/>
      <c r="F8" s="8"/>
      <c r="G8" s="8"/>
      <c r="H8" s="9"/>
    </row>
    <row r="9" spans="1:8" ht="15.75" thickBot="1">
      <c r="A9" s="8" t="s">
        <v>68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39" thickBot="1">
      <c r="A11" s="8" t="s">
        <v>274</v>
      </c>
      <c r="B11" s="15" t="s">
        <v>275</v>
      </c>
      <c r="C11" s="8"/>
      <c r="D11" s="8"/>
      <c r="E11" s="8"/>
      <c r="F11" s="8"/>
      <c r="G11" s="8"/>
      <c r="H11" s="9"/>
    </row>
    <row r="12" spans="1:8" ht="15.75" thickBot="1">
      <c r="A12" s="8" t="s">
        <v>68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72</v>
      </c>
      <c r="B13" s="15"/>
      <c r="C13" s="8"/>
      <c r="D13" s="8"/>
      <c r="E13" s="8"/>
      <c r="F13" s="8"/>
      <c r="G13" s="8"/>
      <c r="H13" s="9"/>
    </row>
    <row r="14" spans="1:8" ht="26.25" thickBot="1">
      <c r="A14" s="8" t="s">
        <v>276</v>
      </c>
      <c r="B14" s="15" t="s">
        <v>277</v>
      </c>
      <c r="C14" s="8"/>
      <c r="D14" s="8"/>
      <c r="E14" s="8"/>
      <c r="F14" s="8"/>
      <c r="G14" s="8"/>
      <c r="H14" s="9"/>
    </row>
    <row r="15" spans="1:8" ht="15.75" thickBot="1">
      <c r="A15" s="8" t="s">
        <v>68</v>
      </c>
      <c r="B15" s="15"/>
      <c r="C15" s="8"/>
      <c r="D15" s="8"/>
      <c r="E15" s="8"/>
      <c r="F15" s="8"/>
      <c r="G15" s="8"/>
      <c r="H15" s="9"/>
    </row>
    <row r="16" spans="1:8" ht="15.75" thickBot="1">
      <c r="A16" s="8" t="s">
        <v>72</v>
      </c>
      <c r="B16" s="15"/>
      <c r="C16" s="8"/>
      <c r="D16" s="8"/>
      <c r="E16" s="8"/>
      <c r="F16" s="8"/>
      <c r="G16" s="8"/>
      <c r="H16" s="9"/>
    </row>
    <row r="17" spans="1:8" ht="39" thickBot="1">
      <c r="A17" s="8" t="s">
        <v>278</v>
      </c>
      <c r="B17" s="15" t="s">
        <v>279</v>
      </c>
      <c r="C17" s="8"/>
      <c r="D17" s="8"/>
      <c r="E17" s="8"/>
      <c r="F17" s="8"/>
      <c r="G17" s="8"/>
      <c r="H17" s="9"/>
    </row>
    <row r="18" spans="1:8" ht="15.75" thickBot="1">
      <c r="A18" s="8" t="s">
        <v>280</v>
      </c>
      <c r="B18" s="11" t="s">
        <v>281</v>
      </c>
      <c r="C18" s="8"/>
      <c r="D18" s="8"/>
      <c r="E18" s="8"/>
      <c r="F18" s="8"/>
      <c r="G18" s="8"/>
      <c r="H18" s="9"/>
    </row>
    <row r="19" spans="1:8" ht="15.75" thickBot="1">
      <c r="A19" s="8" t="s">
        <v>68</v>
      </c>
      <c r="B19" s="31"/>
      <c r="C19" s="8"/>
      <c r="D19" s="8"/>
      <c r="E19" s="8"/>
      <c r="F19" s="8"/>
      <c r="G19" s="8"/>
      <c r="H19" s="9"/>
    </row>
    <row r="20" spans="1:8" ht="15.75" thickBot="1">
      <c r="A20" s="8" t="s">
        <v>72</v>
      </c>
      <c r="B20" s="31"/>
      <c r="C20" s="8"/>
      <c r="D20" s="8"/>
      <c r="E20" s="8"/>
      <c r="F20" s="8"/>
      <c r="G20" s="8"/>
      <c r="H20" s="9"/>
    </row>
    <row r="21" spans="1:8" ht="15.75" thickBot="1">
      <c r="A21" s="8" t="s">
        <v>282</v>
      </c>
      <c r="B21" s="11" t="s">
        <v>283</v>
      </c>
      <c r="C21" s="8"/>
      <c r="D21" s="8"/>
      <c r="E21" s="8"/>
      <c r="F21" s="8"/>
      <c r="G21" s="8"/>
      <c r="H21" s="9"/>
    </row>
    <row r="22" spans="1:8" ht="15.75" thickBot="1">
      <c r="A22" s="8" t="s">
        <v>68</v>
      </c>
      <c r="B22" s="15"/>
      <c r="C22" s="8"/>
      <c r="D22" s="8"/>
      <c r="E22" s="8"/>
      <c r="F22" s="8"/>
      <c r="G22" s="8"/>
      <c r="H22" s="9"/>
    </row>
    <row r="23" spans="1:8" ht="15.75" thickBot="1">
      <c r="A23" s="8" t="s">
        <v>72</v>
      </c>
      <c r="B23" s="15"/>
      <c r="C23" s="8"/>
      <c r="D23" s="8"/>
      <c r="E23" s="8"/>
      <c r="F23" s="8"/>
      <c r="G23" s="8"/>
      <c r="H23" s="9"/>
    </row>
    <row r="24" spans="1:8" ht="25.5" customHeight="1" thickBot="1">
      <c r="A24" s="8"/>
      <c r="B24" s="97" t="s">
        <v>284</v>
      </c>
      <c r="C24" s="98"/>
      <c r="D24" s="99"/>
      <c r="E24" s="8"/>
      <c r="F24" s="8"/>
      <c r="G24" s="8"/>
      <c r="H24" s="9"/>
    </row>
  </sheetData>
  <mergeCells count="2">
    <mergeCell ref="A2:H2"/>
    <mergeCell ref="B24:D24"/>
  </mergeCells>
  <pageMargins left="0.7" right="0.7" top="0.75" bottom="0.75" header="0.3" footer="0.3"/>
  <pageSetup paperSize="9" scale="8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CF817-7F4C-4E10-8D58-9028786D2FE4}">
  <sheetPr>
    <pageSetUpPr fitToPage="1"/>
  </sheetPr>
  <dimension ref="A1:H84"/>
  <sheetViews>
    <sheetView topLeftCell="A52" workbookViewId="0">
      <selection activeCell="J89" sqref="J89"/>
    </sheetView>
  </sheetViews>
  <sheetFormatPr defaultRowHeight="15"/>
  <cols>
    <col min="1" max="1" width="7.140625" customWidth="1"/>
    <col min="2" max="2" width="38.85546875" customWidth="1"/>
    <col min="3" max="3" width="30.140625" customWidth="1"/>
    <col min="4" max="4" width="16.5703125" customWidth="1"/>
    <col min="5" max="5" width="17.7109375" customWidth="1"/>
    <col min="6" max="6" width="18.140625" customWidth="1"/>
    <col min="7" max="7" width="14.42578125" customWidth="1"/>
    <col min="8" max="8" width="17.28515625" customWidth="1"/>
  </cols>
  <sheetData>
    <row r="1" spans="1:8" ht="15.75" thickBot="1"/>
    <row r="2" spans="1:8" ht="15.75" thickBot="1">
      <c r="A2" s="105" t="s">
        <v>285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15.75" thickBot="1">
      <c r="A5" s="8" t="s">
        <v>286</v>
      </c>
      <c r="B5" s="8" t="s">
        <v>287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8" t="s">
        <v>288</v>
      </c>
      <c r="C6" s="8"/>
      <c r="D6" s="8"/>
      <c r="E6" s="8"/>
      <c r="F6" s="8"/>
      <c r="G6" s="8"/>
      <c r="H6" s="9"/>
    </row>
    <row r="7" spans="1:8" ht="15.75" thickBot="1">
      <c r="A7" s="8" t="s">
        <v>289</v>
      </c>
      <c r="B7" s="8"/>
      <c r="C7" s="8"/>
      <c r="D7" s="8"/>
      <c r="E7" s="8"/>
      <c r="F7" s="8"/>
      <c r="G7" s="8"/>
      <c r="H7" s="9"/>
    </row>
    <row r="8" spans="1:8" ht="15.75" thickBot="1">
      <c r="A8" s="8" t="s">
        <v>290</v>
      </c>
      <c r="B8" s="8"/>
      <c r="C8" s="8"/>
      <c r="D8" s="8"/>
      <c r="E8" s="8"/>
      <c r="F8" s="8"/>
      <c r="G8" s="8"/>
      <c r="H8" s="9"/>
    </row>
    <row r="9" spans="1:8" ht="51">
      <c r="A9" s="16" t="s">
        <v>291</v>
      </c>
      <c r="B9" s="14" t="s">
        <v>331</v>
      </c>
      <c r="C9" s="16"/>
      <c r="D9" s="16"/>
      <c r="E9" s="16"/>
      <c r="F9" s="16"/>
      <c r="G9" s="16"/>
      <c r="H9" s="16"/>
    </row>
    <row r="10" spans="1:8" ht="26.25" thickBot="1">
      <c r="A10" s="8" t="s">
        <v>68</v>
      </c>
      <c r="B10" s="8" t="s">
        <v>292</v>
      </c>
      <c r="C10" s="8"/>
      <c r="D10" s="8"/>
      <c r="E10" s="8"/>
      <c r="F10" s="8"/>
      <c r="G10" s="8"/>
      <c r="H10" s="9"/>
    </row>
    <row r="11" spans="1:8" ht="15.75" thickBot="1">
      <c r="A11" s="8" t="s">
        <v>289</v>
      </c>
      <c r="B11" s="8"/>
      <c r="C11" s="8"/>
      <c r="D11" s="8"/>
      <c r="E11" s="8"/>
      <c r="F11" s="8"/>
      <c r="G11" s="8"/>
      <c r="H11" s="9"/>
    </row>
    <row r="12" spans="1:8" ht="15.75" thickBot="1">
      <c r="A12" s="8" t="s">
        <v>290</v>
      </c>
      <c r="B12" s="8"/>
      <c r="C12" s="8"/>
      <c r="D12" s="8"/>
      <c r="E12" s="8"/>
      <c r="F12" s="8"/>
      <c r="G12" s="8"/>
      <c r="H12" s="9"/>
    </row>
    <row r="13" spans="1:8" ht="15.75" thickBot="1">
      <c r="A13" s="8" t="s">
        <v>72</v>
      </c>
      <c r="B13" s="8" t="s">
        <v>293</v>
      </c>
      <c r="C13" s="8"/>
      <c r="D13" s="8"/>
      <c r="E13" s="8"/>
      <c r="F13" s="8"/>
      <c r="G13" s="8"/>
      <c r="H13" s="9"/>
    </row>
    <row r="14" spans="1:8" ht="15.75" thickBot="1">
      <c r="A14" s="8" t="s">
        <v>74</v>
      </c>
      <c r="B14" s="8"/>
      <c r="C14" s="8"/>
      <c r="D14" s="8"/>
      <c r="E14" s="8"/>
      <c r="F14" s="8"/>
      <c r="G14" s="8"/>
      <c r="H14" s="9"/>
    </row>
    <row r="15" spans="1:8" ht="15.75" thickBot="1">
      <c r="A15" s="8" t="s">
        <v>75</v>
      </c>
      <c r="B15" s="8"/>
      <c r="C15" s="8"/>
      <c r="D15" s="8"/>
      <c r="E15" s="8"/>
      <c r="F15" s="8"/>
      <c r="G15" s="8"/>
      <c r="H15" s="9"/>
    </row>
    <row r="16" spans="1:8" ht="15.75" thickBot="1">
      <c r="A16" s="8" t="s">
        <v>294</v>
      </c>
      <c r="B16" s="8" t="s">
        <v>88</v>
      </c>
      <c r="C16" s="8"/>
      <c r="D16" s="8"/>
      <c r="E16" s="8"/>
      <c r="F16" s="8"/>
      <c r="G16" s="8"/>
      <c r="H16" s="9"/>
    </row>
    <row r="17" spans="1:8" ht="26.25" thickBot="1">
      <c r="A17" s="8" t="s">
        <v>68</v>
      </c>
      <c r="B17" s="8" t="s">
        <v>295</v>
      </c>
      <c r="C17" s="8"/>
      <c r="D17" s="8"/>
      <c r="E17" s="8"/>
      <c r="F17" s="8"/>
      <c r="G17" s="8"/>
      <c r="H17" s="9"/>
    </row>
    <row r="18" spans="1:8" ht="15.75" thickBot="1">
      <c r="A18" s="8" t="s">
        <v>289</v>
      </c>
      <c r="B18" s="8"/>
      <c r="C18" s="8"/>
      <c r="D18" s="8"/>
      <c r="E18" s="8"/>
      <c r="F18" s="8"/>
      <c r="G18" s="8"/>
      <c r="H18" s="9"/>
    </row>
    <row r="19" spans="1:8" ht="15.75" thickBot="1">
      <c r="A19" s="8" t="s">
        <v>290</v>
      </c>
      <c r="B19" s="8"/>
      <c r="C19" s="8"/>
      <c r="D19" s="8"/>
      <c r="E19" s="8"/>
      <c r="F19" s="8"/>
      <c r="G19" s="8"/>
      <c r="H19" s="9"/>
    </row>
    <row r="20" spans="1:8" ht="26.25" thickBot="1">
      <c r="A20" s="8" t="s">
        <v>296</v>
      </c>
      <c r="B20" s="8" t="s">
        <v>297</v>
      </c>
      <c r="C20" s="8"/>
      <c r="D20" s="8"/>
      <c r="E20" s="8"/>
      <c r="F20" s="8"/>
      <c r="G20" s="8"/>
      <c r="H20" s="9"/>
    </row>
    <row r="21" spans="1:8" ht="15.75" thickBot="1">
      <c r="A21" s="8" t="s">
        <v>68</v>
      </c>
      <c r="B21" s="8" t="s">
        <v>298</v>
      </c>
      <c r="C21" s="8"/>
      <c r="D21" s="8"/>
      <c r="E21" s="8"/>
      <c r="F21" s="8"/>
      <c r="G21" s="8"/>
      <c r="H21" s="9"/>
    </row>
    <row r="22" spans="1:8" ht="15.75" thickBot="1">
      <c r="A22" s="8" t="s">
        <v>72</v>
      </c>
      <c r="B22" s="8" t="s">
        <v>299</v>
      </c>
      <c r="C22" s="8"/>
      <c r="D22" s="8"/>
      <c r="E22" s="8"/>
      <c r="F22" s="8"/>
      <c r="G22" s="8"/>
      <c r="H22" s="9"/>
    </row>
    <row r="23" spans="1:8" ht="15.75" thickBot="1">
      <c r="A23" s="8" t="s">
        <v>76</v>
      </c>
      <c r="B23" s="8" t="s">
        <v>300</v>
      </c>
      <c r="C23" s="8"/>
      <c r="D23" s="8"/>
      <c r="E23" s="8"/>
      <c r="F23" s="8"/>
      <c r="G23" s="8"/>
      <c r="H23" s="9"/>
    </row>
    <row r="24" spans="1:8" ht="15.75" thickBot="1">
      <c r="A24" s="8" t="s">
        <v>301</v>
      </c>
      <c r="B24" s="15" t="s">
        <v>302</v>
      </c>
      <c r="C24" s="8"/>
      <c r="D24" s="8"/>
      <c r="E24" s="8"/>
      <c r="F24" s="8"/>
      <c r="G24" s="8"/>
      <c r="H24" s="9"/>
    </row>
    <row r="25" spans="1:8" ht="15.75" thickBot="1">
      <c r="A25" s="8" t="s">
        <v>68</v>
      </c>
      <c r="B25" s="15" t="s">
        <v>303</v>
      </c>
      <c r="C25" s="8"/>
      <c r="D25" s="8"/>
      <c r="E25" s="8"/>
      <c r="F25" s="8"/>
      <c r="G25" s="8"/>
      <c r="H25" s="9"/>
    </row>
    <row r="26" spans="1:8" ht="15.75" thickBot="1">
      <c r="A26" s="8" t="s">
        <v>289</v>
      </c>
      <c r="B26" s="15"/>
      <c r="C26" s="8"/>
      <c r="D26" s="8"/>
      <c r="E26" s="8"/>
      <c r="F26" s="8"/>
      <c r="G26" s="8"/>
      <c r="H26" s="9"/>
    </row>
    <row r="27" spans="1:8" ht="15.75" thickBot="1">
      <c r="A27" s="8" t="s">
        <v>290</v>
      </c>
      <c r="B27" s="15"/>
      <c r="C27" s="8"/>
      <c r="D27" s="8"/>
      <c r="E27" s="8"/>
      <c r="F27" s="8"/>
      <c r="G27" s="8"/>
      <c r="H27" s="9"/>
    </row>
    <row r="28" spans="1:8" ht="15.75" thickBot="1">
      <c r="A28" s="8" t="s">
        <v>72</v>
      </c>
      <c r="B28" s="15" t="s">
        <v>304</v>
      </c>
      <c r="C28" s="8"/>
      <c r="D28" s="8"/>
      <c r="E28" s="8"/>
      <c r="F28" s="8"/>
      <c r="G28" s="8"/>
      <c r="H28" s="9"/>
    </row>
    <row r="29" spans="1:8" ht="15.75" thickBot="1">
      <c r="A29" s="8" t="s">
        <v>74</v>
      </c>
      <c r="B29" s="15"/>
      <c r="C29" s="8"/>
      <c r="D29" s="8"/>
      <c r="E29" s="8"/>
      <c r="F29" s="8"/>
      <c r="G29" s="8"/>
      <c r="H29" s="9"/>
    </row>
    <row r="30" spans="1:8" ht="15.75" thickBot="1">
      <c r="A30" s="8" t="s">
        <v>75</v>
      </c>
      <c r="B30" s="15"/>
      <c r="C30" s="8"/>
      <c r="D30" s="8"/>
      <c r="E30" s="8"/>
      <c r="F30" s="8"/>
      <c r="G30" s="8"/>
      <c r="H30" s="9"/>
    </row>
    <row r="31" spans="1:8" ht="15.75" thickBot="1">
      <c r="A31" s="8" t="s">
        <v>76</v>
      </c>
      <c r="B31" s="15" t="s">
        <v>305</v>
      </c>
      <c r="C31" s="8"/>
      <c r="D31" s="8"/>
      <c r="E31" s="8"/>
      <c r="F31" s="8"/>
      <c r="G31" s="8"/>
      <c r="H31" s="9"/>
    </row>
    <row r="32" spans="1:8" ht="15.75" thickBot="1">
      <c r="A32" s="8" t="s">
        <v>78</v>
      </c>
      <c r="B32" s="15"/>
      <c r="C32" s="8"/>
      <c r="D32" s="8"/>
      <c r="E32" s="8"/>
      <c r="F32" s="8"/>
      <c r="G32" s="8"/>
      <c r="H32" s="9"/>
    </row>
    <row r="33" spans="1:8" ht="15.75" thickBot="1">
      <c r="A33" s="8" t="s">
        <v>79</v>
      </c>
      <c r="B33" s="15"/>
      <c r="C33" s="8"/>
      <c r="D33" s="8"/>
      <c r="E33" s="8"/>
      <c r="F33" s="8"/>
      <c r="G33" s="8"/>
      <c r="H33" s="9"/>
    </row>
    <row r="34" spans="1:8" ht="15.75" thickBot="1">
      <c r="A34" s="8" t="s">
        <v>306</v>
      </c>
      <c r="B34" s="15" t="s">
        <v>307</v>
      </c>
      <c r="C34" s="8"/>
      <c r="D34" s="8"/>
      <c r="E34" s="8"/>
      <c r="F34" s="8"/>
      <c r="G34" s="8"/>
      <c r="H34" s="9"/>
    </row>
    <row r="35" spans="1:8" ht="15.75" thickBot="1">
      <c r="A35" s="8" t="s">
        <v>68</v>
      </c>
      <c r="B35" s="15" t="s">
        <v>303</v>
      </c>
      <c r="C35" s="8"/>
      <c r="D35" s="8"/>
      <c r="E35" s="8"/>
      <c r="F35" s="8"/>
      <c r="G35" s="8"/>
      <c r="H35" s="9"/>
    </row>
    <row r="36" spans="1:8" ht="15.75" thickBot="1">
      <c r="A36" s="8" t="s">
        <v>289</v>
      </c>
      <c r="B36" s="15"/>
      <c r="C36" s="8"/>
      <c r="D36" s="8"/>
      <c r="E36" s="8"/>
      <c r="F36" s="8"/>
      <c r="G36" s="8"/>
      <c r="H36" s="9"/>
    </row>
    <row r="37" spans="1:8" ht="15.75" thickBot="1">
      <c r="A37" s="8" t="s">
        <v>290</v>
      </c>
      <c r="B37" s="15"/>
      <c r="C37" s="8"/>
      <c r="D37" s="8"/>
      <c r="E37" s="8"/>
      <c r="F37" s="8"/>
      <c r="G37" s="8"/>
      <c r="H37" s="9"/>
    </row>
    <row r="38" spans="1:8" ht="15.75" thickBot="1">
      <c r="A38" s="8" t="s">
        <v>72</v>
      </c>
      <c r="B38" s="15" t="s">
        <v>308</v>
      </c>
      <c r="C38" s="8"/>
      <c r="D38" s="8"/>
      <c r="E38" s="8"/>
      <c r="F38" s="8"/>
      <c r="G38" s="8"/>
      <c r="H38" s="9"/>
    </row>
    <row r="39" spans="1:8" ht="15.75" thickBot="1">
      <c r="A39" s="8" t="s">
        <v>74</v>
      </c>
      <c r="B39" s="15"/>
      <c r="C39" s="8"/>
      <c r="D39" s="8"/>
      <c r="E39" s="8"/>
      <c r="F39" s="8"/>
      <c r="G39" s="8"/>
      <c r="H39" s="9"/>
    </row>
    <row r="40" spans="1:8" ht="15.75" thickBot="1">
      <c r="A40" s="8" t="s">
        <v>75</v>
      </c>
      <c r="B40" s="15"/>
      <c r="C40" s="8"/>
      <c r="D40" s="8"/>
      <c r="E40" s="8"/>
      <c r="F40" s="8"/>
      <c r="G40" s="8"/>
      <c r="H40" s="9"/>
    </row>
    <row r="41" spans="1:8" ht="26.25" thickBot="1">
      <c r="A41" s="8" t="s">
        <v>76</v>
      </c>
      <c r="B41" s="15" t="s">
        <v>309</v>
      </c>
      <c r="C41" s="8"/>
      <c r="D41" s="8"/>
      <c r="E41" s="8"/>
      <c r="F41" s="8"/>
      <c r="G41" s="8"/>
      <c r="H41" s="9"/>
    </row>
    <row r="42" spans="1:8" ht="15.75" thickBot="1">
      <c r="A42" s="8" t="s">
        <v>78</v>
      </c>
      <c r="B42" s="32"/>
      <c r="C42" s="8"/>
      <c r="D42" s="8"/>
      <c r="E42" s="8"/>
      <c r="F42" s="8"/>
      <c r="G42" s="8"/>
      <c r="H42" s="9"/>
    </row>
    <row r="43" spans="1:8" ht="15.75" thickBot="1">
      <c r="A43" s="8" t="s">
        <v>79</v>
      </c>
      <c r="B43" s="15"/>
      <c r="C43" s="8"/>
      <c r="D43" s="8"/>
      <c r="E43" s="8"/>
      <c r="F43" s="8"/>
      <c r="G43" s="8"/>
      <c r="H43" s="9"/>
    </row>
    <row r="44" spans="1:8" ht="15.75" thickBot="1">
      <c r="A44" s="8" t="s">
        <v>310</v>
      </c>
      <c r="B44" s="15" t="s">
        <v>311</v>
      </c>
      <c r="C44" s="8"/>
      <c r="D44" s="8"/>
      <c r="E44" s="8"/>
      <c r="F44" s="8"/>
      <c r="G44" s="8"/>
      <c r="H44" s="9"/>
    </row>
    <row r="45" spans="1:8" ht="15.75" thickBot="1">
      <c r="A45" s="8" t="s">
        <v>68</v>
      </c>
      <c r="B45" s="8" t="s">
        <v>312</v>
      </c>
      <c r="C45" s="8"/>
      <c r="D45" s="8"/>
      <c r="E45" s="8"/>
      <c r="F45" s="8"/>
      <c r="G45" s="8"/>
      <c r="H45" s="9"/>
    </row>
    <row r="46" spans="1:8" ht="15.75" thickBot="1">
      <c r="A46" s="8" t="s">
        <v>289</v>
      </c>
      <c r="B46" s="8"/>
      <c r="C46" s="8"/>
      <c r="D46" s="8"/>
      <c r="E46" s="8"/>
      <c r="F46" s="8"/>
      <c r="G46" s="8"/>
      <c r="H46" s="9"/>
    </row>
    <row r="47" spans="1:8" ht="15.75" thickBot="1">
      <c r="A47" s="8" t="s">
        <v>290</v>
      </c>
      <c r="B47" s="8"/>
      <c r="C47" s="8"/>
      <c r="D47" s="8"/>
      <c r="E47" s="8"/>
      <c r="F47" s="8"/>
      <c r="G47" s="8"/>
      <c r="H47" s="9"/>
    </row>
    <row r="48" spans="1:8" ht="15.75" thickBot="1">
      <c r="A48" s="8" t="s">
        <v>72</v>
      </c>
      <c r="B48" s="8" t="s">
        <v>313</v>
      </c>
      <c r="C48" s="8"/>
      <c r="D48" s="8"/>
      <c r="E48" s="8"/>
      <c r="F48" s="8"/>
      <c r="G48" s="8"/>
      <c r="H48" s="9"/>
    </row>
    <row r="49" spans="1:8" ht="15.75" thickBot="1">
      <c r="A49" s="8" t="s">
        <v>74</v>
      </c>
      <c r="B49" s="8"/>
      <c r="C49" s="8"/>
      <c r="D49" s="8"/>
      <c r="E49" s="8"/>
      <c r="F49" s="8"/>
      <c r="G49" s="8"/>
      <c r="H49" s="9"/>
    </row>
    <row r="50" spans="1:8" ht="15.75" thickBot="1">
      <c r="A50" s="8" t="s">
        <v>75</v>
      </c>
      <c r="B50" s="8"/>
      <c r="C50" s="8"/>
      <c r="D50" s="8"/>
      <c r="E50" s="8"/>
      <c r="F50" s="8"/>
      <c r="G50" s="8"/>
      <c r="H50" s="9"/>
    </row>
    <row r="51" spans="1:8" ht="26.25" thickBot="1">
      <c r="A51" s="8" t="s">
        <v>76</v>
      </c>
      <c r="B51" s="15" t="s">
        <v>309</v>
      </c>
      <c r="C51" s="8"/>
      <c r="D51" s="8"/>
      <c r="E51" s="66">
        <f>E52</f>
        <v>23600</v>
      </c>
      <c r="F51" s="66">
        <f>F52</f>
        <v>23600</v>
      </c>
      <c r="G51" s="8"/>
      <c r="H51" s="9"/>
    </row>
    <row r="52" spans="1:8" ht="15.75" thickBot="1">
      <c r="A52" s="8" t="s">
        <v>78</v>
      </c>
      <c r="B52" s="32"/>
      <c r="C52" s="8" t="s">
        <v>560</v>
      </c>
      <c r="D52" s="8" t="s">
        <v>561</v>
      </c>
      <c r="E52" s="42">
        <v>23600</v>
      </c>
      <c r="F52" s="42">
        <v>23600</v>
      </c>
      <c r="G52" s="8" t="s">
        <v>562</v>
      </c>
      <c r="H52" s="9"/>
    </row>
    <row r="53" spans="1:8" ht="15.75" thickBot="1">
      <c r="A53" s="8" t="s">
        <v>79</v>
      </c>
      <c r="B53" s="15"/>
      <c r="C53" s="8"/>
      <c r="D53" s="8"/>
      <c r="E53" s="8"/>
      <c r="F53" s="8"/>
      <c r="G53" s="8"/>
      <c r="H53" s="9"/>
    </row>
    <row r="54" spans="1:8" ht="15.75" thickBot="1">
      <c r="A54" s="8" t="s">
        <v>314</v>
      </c>
      <c r="B54" s="8" t="s">
        <v>315</v>
      </c>
      <c r="C54" s="8"/>
      <c r="D54" s="8"/>
      <c r="E54" s="8"/>
      <c r="F54" s="8"/>
      <c r="G54" s="8"/>
      <c r="H54" s="9"/>
    </row>
    <row r="55" spans="1:8" ht="15.75" thickBot="1">
      <c r="A55" s="8" t="s">
        <v>68</v>
      </c>
      <c r="B55" s="8" t="s">
        <v>316</v>
      </c>
      <c r="C55" s="8"/>
      <c r="D55" s="8"/>
      <c r="E55" s="8"/>
      <c r="F55" s="8"/>
      <c r="G55" s="8"/>
      <c r="H55" s="9"/>
    </row>
    <row r="56" spans="1:8" ht="15.75" thickBot="1">
      <c r="A56" s="8" t="s">
        <v>72</v>
      </c>
      <c r="B56" s="8" t="s">
        <v>317</v>
      </c>
      <c r="C56" s="8"/>
      <c r="D56" s="8"/>
      <c r="E56" s="8"/>
      <c r="F56" s="8"/>
      <c r="G56" s="8"/>
      <c r="H56" s="9"/>
    </row>
    <row r="57" spans="1:8" ht="15.75" thickBot="1">
      <c r="A57" s="8" t="s">
        <v>76</v>
      </c>
      <c r="B57" s="8" t="s">
        <v>318</v>
      </c>
      <c r="C57" s="8"/>
      <c r="D57" s="8"/>
      <c r="E57" s="8"/>
      <c r="F57" s="8"/>
      <c r="G57" s="8"/>
      <c r="H57" s="9"/>
    </row>
    <row r="58" spans="1:8" ht="15.75" thickBot="1">
      <c r="A58" s="8" t="s">
        <v>80</v>
      </c>
      <c r="B58" s="8" t="s">
        <v>319</v>
      </c>
      <c r="C58" s="8"/>
      <c r="D58" s="8"/>
      <c r="E58" s="8"/>
      <c r="F58" s="8"/>
      <c r="G58" s="8"/>
      <c r="H58" s="9"/>
    </row>
    <row r="59" spans="1:8" ht="26.25" thickBot="1">
      <c r="A59" s="8" t="s">
        <v>320</v>
      </c>
      <c r="B59" s="8" t="s">
        <v>321</v>
      </c>
      <c r="C59" s="8"/>
      <c r="D59" s="8"/>
      <c r="E59" s="67">
        <f>E68</f>
        <v>563648</v>
      </c>
      <c r="F59" s="67">
        <f>F68</f>
        <v>563648</v>
      </c>
      <c r="G59" s="8"/>
      <c r="H59" s="9"/>
    </row>
    <row r="60" spans="1:8" ht="15.75" thickBot="1">
      <c r="A60" s="8" t="s">
        <v>93</v>
      </c>
      <c r="B60" s="8" t="s">
        <v>322</v>
      </c>
      <c r="C60" s="8"/>
      <c r="D60" s="8"/>
      <c r="E60" s="8"/>
      <c r="F60" s="8"/>
      <c r="G60" s="8"/>
      <c r="H60" s="9"/>
    </row>
    <row r="61" spans="1:8" ht="15.75" thickBot="1">
      <c r="A61" s="8" t="s">
        <v>289</v>
      </c>
      <c r="B61" s="8"/>
      <c r="C61" s="8"/>
      <c r="D61" s="8"/>
      <c r="E61" s="8"/>
      <c r="F61" s="8"/>
      <c r="G61" s="8"/>
      <c r="H61" s="9"/>
    </row>
    <row r="62" spans="1:8" ht="15.75" thickBot="1">
      <c r="A62" s="8"/>
      <c r="B62" s="8"/>
      <c r="C62" s="8"/>
      <c r="D62" s="8"/>
      <c r="E62" s="8"/>
      <c r="F62" s="8"/>
      <c r="G62" s="8"/>
      <c r="H62" s="9"/>
    </row>
    <row r="63" spans="1:8" ht="15.75" thickBot="1">
      <c r="A63" s="8"/>
      <c r="B63" s="8"/>
      <c r="C63" s="8"/>
      <c r="D63" s="8"/>
      <c r="E63" s="8"/>
      <c r="F63" s="8"/>
      <c r="G63" s="8"/>
      <c r="H63" s="9"/>
    </row>
    <row r="64" spans="1:8" ht="15.75" thickBot="1">
      <c r="A64" s="8" t="s">
        <v>290</v>
      </c>
      <c r="B64" s="8"/>
      <c r="C64" s="8"/>
      <c r="D64" s="8"/>
      <c r="E64" s="8"/>
      <c r="F64" s="8"/>
      <c r="G64" s="8"/>
      <c r="H64" s="9"/>
    </row>
    <row r="65" spans="1:8" ht="15.75" thickBot="1">
      <c r="A65" s="8" t="s">
        <v>72</v>
      </c>
      <c r="B65" s="8" t="s">
        <v>323</v>
      </c>
      <c r="C65" s="8"/>
      <c r="D65" s="8"/>
      <c r="E65" s="8"/>
      <c r="F65" s="8"/>
      <c r="G65" s="8"/>
      <c r="H65" s="9"/>
    </row>
    <row r="66" spans="1:8" ht="15.75" thickBot="1">
      <c r="A66" s="8" t="s">
        <v>74</v>
      </c>
      <c r="B66" s="8"/>
      <c r="C66" s="8"/>
      <c r="D66" s="8"/>
      <c r="E66" s="8"/>
      <c r="F66" s="8"/>
      <c r="G66" s="8"/>
      <c r="H66" s="9"/>
    </row>
    <row r="67" spans="1:8" ht="15.75" thickBot="1">
      <c r="A67" s="8" t="s">
        <v>75</v>
      </c>
      <c r="B67" s="8"/>
      <c r="C67" s="8"/>
      <c r="D67" s="8"/>
      <c r="E67" s="8"/>
      <c r="F67" s="8"/>
      <c r="G67" s="8"/>
      <c r="H67" s="9"/>
    </row>
    <row r="68" spans="1:8" ht="16.5" thickBot="1">
      <c r="A68" s="8" t="s">
        <v>76</v>
      </c>
      <c r="B68" s="8" t="s">
        <v>324</v>
      </c>
      <c r="C68" s="8"/>
      <c r="D68" s="8"/>
      <c r="E68" s="67">
        <f>E69+E70+E71+E72+E73</f>
        <v>563648</v>
      </c>
      <c r="F68" s="67">
        <f>F69+F70+F71+F72+F73</f>
        <v>563648</v>
      </c>
      <c r="G68" s="8"/>
      <c r="H68" s="9"/>
    </row>
    <row r="69" spans="1:8" ht="26.25" thickBot="1">
      <c r="A69" s="8" t="s">
        <v>78</v>
      </c>
      <c r="B69" s="8"/>
      <c r="C69" s="65" t="s">
        <v>520</v>
      </c>
      <c r="D69" s="65" t="s">
        <v>521</v>
      </c>
      <c r="E69" s="52">
        <v>86479</v>
      </c>
      <c r="F69" s="52">
        <v>86479</v>
      </c>
      <c r="G69" s="65" t="s">
        <v>519</v>
      </c>
      <c r="H69" s="9"/>
    </row>
    <row r="70" spans="1:8" ht="15.75" thickBot="1">
      <c r="A70" s="8"/>
      <c r="B70" s="8"/>
      <c r="C70" s="65" t="s">
        <v>539</v>
      </c>
      <c r="D70" s="65" t="s">
        <v>540</v>
      </c>
      <c r="E70" s="52">
        <v>56984</v>
      </c>
      <c r="F70" s="52">
        <v>56984</v>
      </c>
      <c r="G70" s="65" t="s">
        <v>541</v>
      </c>
      <c r="H70" s="9"/>
    </row>
    <row r="71" spans="1:8" ht="15.75" thickBot="1">
      <c r="A71" s="8"/>
      <c r="B71" s="8"/>
      <c r="C71" s="65" t="s">
        <v>542</v>
      </c>
      <c r="D71" s="65" t="s">
        <v>543</v>
      </c>
      <c r="E71" s="52">
        <v>21696</v>
      </c>
      <c r="F71" s="52">
        <v>21696</v>
      </c>
      <c r="G71" s="65" t="s">
        <v>541</v>
      </c>
      <c r="H71" s="9"/>
    </row>
    <row r="72" spans="1:8" ht="26.25" thickBot="1">
      <c r="A72" s="8" t="s">
        <v>79</v>
      </c>
      <c r="B72" s="8"/>
      <c r="C72" s="65" t="s">
        <v>544</v>
      </c>
      <c r="D72" s="65" t="s">
        <v>545</v>
      </c>
      <c r="E72" s="52">
        <v>214657</v>
      </c>
      <c r="F72" s="52">
        <v>214657</v>
      </c>
      <c r="G72" s="65" t="s">
        <v>546</v>
      </c>
      <c r="H72" s="9"/>
    </row>
    <row r="73" spans="1:8" ht="15.75" thickBot="1">
      <c r="A73" s="8"/>
      <c r="B73" s="8"/>
      <c r="C73" s="65" t="s">
        <v>577</v>
      </c>
      <c r="D73" s="65" t="s">
        <v>578</v>
      </c>
      <c r="E73" s="52">
        <v>183832</v>
      </c>
      <c r="F73" s="52">
        <v>183832</v>
      </c>
      <c r="G73" s="65" t="s">
        <v>576</v>
      </c>
      <c r="H73" s="9"/>
    </row>
    <row r="74" spans="1:8" ht="15.75" thickBot="1">
      <c r="A74" s="8" t="s">
        <v>80</v>
      </c>
      <c r="B74" s="8" t="s">
        <v>325</v>
      </c>
      <c r="C74" s="8"/>
      <c r="D74" s="8"/>
      <c r="E74" s="42"/>
      <c r="F74" s="42"/>
      <c r="G74" s="8"/>
      <c r="H74" s="9"/>
    </row>
    <row r="75" spans="1:8" ht="15.75" thickBot="1">
      <c r="A75" s="8" t="s">
        <v>82</v>
      </c>
      <c r="B75" s="8"/>
      <c r="C75" s="8"/>
      <c r="D75" s="8"/>
      <c r="E75" s="42"/>
      <c r="F75" s="42"/>
      <c r="G75" s="8"/>
      <c r="H75" s="9"/>
    </row>
    <row r="76" spans="1:8" ht="15.75" thickBot="1">
      <c r="A76" s="8" t="s">
        <v>83</v>
      </c>
      <c r="B76" s="8"/>
      <c r="C76" s="8"/>
      <c r="D76" s="8"/>
      <c r="E76" s="42"/>
      <c r="F76" s="42"/>
      <c r="G76" s="8"/>
      <c r="H76" s="9"/>
    </row>
    <row r="77" spans="1:8" ht="26.25" thickBot="1">
      <c r="A77" s="8" t="s">
        <v>326</v>
      </c>
      <c r="B77" s="8" t="s">
        <v>327</v>
      </c>
      <c r="C77" s="8"/>
      <c r="D77" s="8"/>
      <c r="E77" s="67">
        <f>E79+E80</f>
        <v>195673</v>
      </c>
      <c r="F77" s="67">
        <f>F79+F80</f>
        <v>195673</v>
      </c>
      <c r="G77" s="8"/>
      <c r="H77" s="9"/>
    </row>
    <row r="78" spans="1:8" ht="15.75" thickBot="1">
      <c r="A78" s="8" t="s">
        <v>328</v>
      </c>
      <c r="B78" s="8" t="s">
        <v>332</v>
      </c>
      <c r="C78" s="8"/>
      <c r="D78" s="8"/>
      <c r="E78" s="42"/>
      <c r="F78" s="42"/>
      <c r="G78" s="8"/>
      <c r="H78" s="9"/>
    </row>
    <row r="79" spans="1:8" ht="15.75" thickBot="1">
      <c r="A79" s="8" t="s">
        <v>93</v>
      </c>
      <c r="B79" s="8"/>
      <c r="C79" s="8" t="s">
        <v>581</v>
      </c>
      <c r="D79" s="8" t="s">
        <v>582</v>
      </c>
      <c r="E79" s="42">
        <v>18516</v>
      </c>
      <c r="F79" s="42">
        <v>18516</v>
      </c>
      <c r="G79" s="8" t="s">
        <v>576</v>
      </c>
      <c r="H79" s="9"/>
    </row>
    <row r="80" spans="1:8" ht="15.75" thickBot="1">
      <c r="A80" s="8" t="s">
        <v>72</v>
      </c>
      <c r="B80" s="8"/>
      <c r="C80" s="8" t="s">
        <v>583</v>
      </c>
      <c r="D80" s="8" t="s">
        <v>584</v>
      </c>
      <c r="E80" s="42">
        <v>177157</v>
      </c>
      <c r="F80" s="42">
        <v>177157</v>
      </c>
      <c r="G80" s="8" t="s">
        <v>576</v>
      </c>
      <c r="H80" s="9"/>
    </row>
    <row r="81" spans="1:8" ht="15.75" thickBot="1">
      <c r="A81" s="8" t="s">
        <v>329</v>
      </c>
      <c r="B81" s="8" t="s">
        <v>332</v>
      </c>
      <c r="C81" s="8"/>
      <c r="D81" s="8"/>
      <c r="E81" s="42"/>
      <c r="F81" s="42"/>
      <c r="G81" s="8"/>
      <c r="H81" s="9"/>
    </row>
    <row r="82" spans="1:8" ht="15.75" thickBot="1">
      <c r="A82" s="8" t="s">
        <v>93</v>
      </c>
      <c r="B82" s="8"/>
      <c r="C82" s="8"/>
      <c r="D82" s="8"/>
      <c r="E82" s="42"/>
      <c r="F82" s="42"/>
      <c r="G82" s="8"/>
      <c r="H82" s="9"/>
    </row>
    <row r="83" spans="1:8" ht="15.75" thickBot="1">
      <c r="A83" s="8" t="s">
        <v>72</v>
      </c>
      <c r="B83" s="8"/>
      <c r="C83" s="8"/>
      <c r="D83" s="8"/>
      <c r="E83" s="42"/>
      <c r="F83" s="42"/>
      <c r="G83" s="8"/>
      <c r="H83" s="9"/>
    </row>
    <row r="84" spans="1:8" ht="38.25" customHeight="1" thickBot="1">
      <c r="A84" s="8"/>
      <c r="B84" s="97" t="s">
        <v>330</v>
      </c>
      <c r="C84" s="98"/>
      <c r="D84" s="99"/>
      <c r="E84" s="67">
        <f>E77+E68+E51</f>
        <v>782921</v>
      </c>
      <c r="F84" s="67">
        <f>F77+F68+F51</f>
        <v>782921</v>
      </c>
      <c r="G84" s="8"/>
      <c r="H84" s="9"/>
    </row>
  </sheetData>
  <mergeCells count="2">
    <mergeCell ref="B84:D84"/>
    <mergeCell ref="A2:H2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A17FB-BC85-460B-880A-9915125496BA}">
  <sheetPr>
    <pageSetUpPr fitToPage="1"/>
  </sheetPr>
  <dimension ref="A1:P12"/>
  <sheetViews>
    <sheetView workbookViewId="0">
      <selection activeCell="D25" sqref="D25"/>
    </sheetView>
  </sheetViews>
  <sheetFormatPr defaultRowHeight="15"/>
  <cols>
    <col min="2" max="2" width="22.42578125" customWidth="1"/>
    <col min="3" max="3" width="15" customWidth="1"/>
    <col min="4" max="4" width="17.7109375" customWidth="1"/>
    <col min="10" max="10" width="10.85546875" customWidth="1"/>
    <col min="14" max="14" width="10.5703125" customWidth="1"/>
    <col min="15" max="15" width="11.7109375" customWidth="1"/>
  </cols>
  <sheetData>
    <row r="1" spans="1:16" ht="33" customHeight="1" thickBot="1">
      <c r="A1" s="80" t="s">
        <v>117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68.25" customHeight="1" thickBot="1">
      <c r="A2" s="76" t="s">
        <v>20</v>
      </c>
      <c r="B2" s="76" t="s">
        <v>21</v>
      </c>
      <c r="C2" s="76" t="s">
        <v>22</v>
      </c>
      <c r="D2" s="76" t="s">
        <v>23</v>
      </c>
      <c r="E2" s="76" t="s">
        <v>2</v>
      </c>
      <c r="F2" s="76"/>
      <c r="G2" s="76" t="s">
        <v>3</v>
      </c>
      <c r="H2" s="76"/>
      <c r="I2" s="76"/>
      <c r="J2" s="76"/>
      <c r="K2" s="76" t="s">
        <v>4</v>
      </c>
      <c r="L2" s="76"/>
      <c r="M2" s="76"/>
      <c r="N2" s="76"/>
      <c r="O2" s="76" t="s">
        <v>5</v>
      </c>
      <c r="P2" s="76" t="s">
        <v>6</v>
      </c>
    </row>
    <row r="3" spans="1:16" ht="29.25" customHeight="1" thickBot="1">
      <c r="A3" s="76"/>
      <c r="B3" s="76"/>
      <c r="C3" s="76"/>
      <c r="D3" s="76"/>
      <c r="E3" s="76" t="s">
        <v>24</v>
      </c>
      <c r="F3" s="76" t="s">
        <v>8</v>
      </c>
      <c r="G3" s="76" t="s">
        <v>9</v>
      </c>
      <c r="H3" s="76" t="s">
        <v>28</v>
      </c>
      <c r="I3" s="82" t="s">
        <v>11</v>
      </c>
      <c r="J3" s="82" t="s">
        <v>12</v>
      </c>
      <c r="K3" s="76" t="s">
        <v>9</v>
      </c>
      <c r="L3" s="76" t="s">
        <v>28</v>
      </c>
      <c r="M3" s="82" t="s">
        <v>11</v>
      </c>
      <c r="N3" s="76" t="s">
        <v>12</v>
      </c>
      <c r="O3" s="76"/>
      <c r="P3" s="76"/>
    </row>
    <row r="4" spans="1:16" ht="25.5" customHeight="1" thickBot="1">
      <c r="A4" s="76"/>
      <c r="B4" s="76"/>
      <c r="C4" s="76"/>
      <c r="D4" s="76"/>
      <c r="E4" s="76"/>
      <c r="F4" s="76"/>
      <c r="G4" s="76"/>
      <c r="H4" s="76"/>
      <c r="I4" s="82"/>
      <c r="J4" s="82"/>
      <c r="K4" s="76"/>
      <c r="L4" s="76"/>
      <c r="M4" s="82"/>
      <c r="N4" s="76"/>
      <c r="O4" s="76"/>
      <c r="P4" s="76"/>
    </row>
    <row r="5" spans="1:16" ht="27" customHeight="1" thickBot="1">
      <c r="A5" s="25">
        <v>1</v>
      </c>
      <c r="B5" s="25">
        <v>2</v>
      </c>
      <c r="C5" s="25">
        <v>3</v>
      </c>
      <c r="D5" s="26">
        <v>4</v>
      </c>
      <c r="E5" s="26">
        <v>5</v>
      </c>
      <c r="F5" s="25">
        <v>6</v>
      </c>
      <c r="G5" s="25">
        <v>7</v>
      </c>
      <c r="H5" s="25">
        <v>8</v>
      </c>
      <c r="I5" s="25" t="s">
        <v>29</v>
      </c>
      <c r="J5" s="25">
        <v>10</v>
      </c>
      <c r="K5" s="25">
        <v>11</v>
      </c>
      <c r="L5" s="25">
        <v>12</v>
      </c>
      <c r="M5" s="25" t="s">
        <v>30</v>
      </c>
      <c r="N5" s="25">
        <v>14</v>
      </c>
      <c r="O5" s="25" t="s">
        <v>15</v>
      </c>
      <c r="P5" s="25">
        <v>16</v>
      </c>
    </row>
    <row r="6" spans="1:16" ht="15.75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5.75" thickBo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5.75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5.75" thickBot="1">
      <c r="A9" s="82" t="s">
        <v>16</v>
      </c>
      <c r="B9" s="82"/>
      <c r="C9" s="82"/>
      <c r="D9" s="82"/>
      <c r="E9" s="27"/>
      <c r="F9" s="77"/>
      <c r="G9" s="77"/>
      <c r="H9" s="77"/>
      <c r="I9" s="27"/>
      <c r="J9" s="77"/>
      <c r="K9" s="77"/>
      <c r="L9" s="77"/>
      <c r="M9" s="27"/>
      <c r="N9" s="77"/>
      <c r="O9" s="77"/>
      <c r="P9" s="77"/>
    </row>
    <row r="10" spans="1:16" ht="15.75" thickBot="1">
      <c r="A10" s="77" t="s">
        <v>25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15.75" thickBot="1">
      <c r="A11" s="77" t="s">
        <v>26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15.75" thickBot="1">
      <c r="A12" s="77" t="s">
        <v>27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</sheetData>
  <mergeCells count="27">
    <mergeCell ref="K2:N2"/>
    <mergeCell ref="B2:B4"/>
    <mergeCell ref="C2:C4"/>
    <mergeCell ref="D2:D4"/>
    <mergeCell ref="E2:F2"/>
    <mergeCell ref="G2:J2"/>
    <mergeCell ref="I3:I4"/>
    <mergeCell ref="J3:J4"/>
    <mergeCell ref="K3:K4"/>
    <mergeCell ref="M3:M4"/>
    <mergeCell ref="N3:N4"/>
    <mergeCell ref="A1:P1"/>
    <mergeCell ref="A11:P11"/>
    <mergeCell ref="A12:P12"/>
    <mergeCell ref="A2:A4"/>
    <mergeCell ref="H3:H4"/>
    <mergeCell ref="L3:L4"/>
    <mergeCell ref="N9:P9"/>
    <mergeCell ref="A10:P10"/>
    <mergeCell ref="A9:D9"/>
    <mergeCell ref="F9:H9"/>
    <mergeCell ref="J9:L9"/>
    <mergeCell ref="O2:O4"/>
    <mergeCell ref="P2:P4"/>
    <mergeCell ref="E3:E4"/>
    <mergeCell ref="F3:F4"/>
    <mergeCell ref="G3:G4"/>
  </mergeCells>
  <pageMargins left="0.7" right="0.7" top="0.75" bottom="0.75" header="0.3" footer="0.3"/>
  <pageSetup paperSize="9" scale="72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DF19A-92AF-41F1-A001-B3734734ADB9}">
  <dimension ref="A1:H18"/>
  <sheetViews>
    <sheetView workbookViewId="0">
      <selection activeCell="K31" sqref="K31"/>
    </sheetView>
  </sheetViews>
  <sheetFormatPr defaultRowHeight="15"/>
  <cols>
    <col min="1" max="1" width="7" customWidth="1"/>
    <col min="2" max="2" width="39.140625" customWidth="1"/>
    <col min="3" max="3" width="23.7109375" customWidth="1"/>
  </cols>
  <sheetData>
    <row r="1" spans="1:8" ht="15.75" thickBot="1"/>
    <row r="2" spans="1:8" ht="29.25" customHeight="1" thickBot="1">
      <c r="A2" s="105" t="s">
        <v>333</v>
      </c>
      <c r="B2" s="106"/>
      <c r="C2" s="106"/>
      <c r="D2" s="106"/>
      <c r="E2" s="106"/>
      <c r="F2" s="106"/>
      <c r="G2" s="106"/>
      <c r="H2" s="107"/>
    </row>
    <row r="3" spans="1:8" ht="39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39" thickBot="1">
      <c r="A5" s="8" t="s">
        <v>334</v>
      </c>
      <c r="B5" s="8" t="s">
        <v>335</v>
      </c>
      <c r="C5" s="8"/>
      <c r="D5" s="8"/>
      <c r="E5" s="8"/>
      <c r="F5" s="8"/>
      <c r="G5" s="8"/>
      <c r="H5" s="9"/>
    </row>
    <row r="6" spans="1:8" ht="15.75" thickBot="1">
      <c r="A6" s="8" t="s">
        <v>93</v>
      </c>
      <c r="B6" s="8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8"/>
      <c r="C7" s="8"/>
      <c r="D7" s="8"/>
      <c r="E7" s="8"/>
      <c r="F7" s="8"/>
      <c r="G7" s="8"/>
      <c r="H7" s="9"/>
    </row>
    <row r="8" spans="1:8" ht="26.25" thickBot="1">
      <c r="A8" s="8" t="s">
        <v>336</v>
      </c>
      <c r="B8" s="8" t="s">
        <v>337</v>
      </c>
      <c r="C8" s="8"/>
      <c r="D8" s="8"/>
      <c r="E8" s="8"/>
      <c r="F8" s="8"/>
      <c r="G8" s="8"/>
      <c r="H8" s="9"/>
    </row>
    <row r="9" spans="1:8" ht="15.75" thickBot="1">
      <c r="A9" s="8" t="s">
        <v>93</v>
      </c>
      <c r="B9" s="8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8"/>
      <c r="C10" s="8"/>
      <c r="D10" s="8"/>
      <c r="E10" s="8"/>
      <c r="F10" s="8"/>
      <c r="G10" s="8"/>
      <c r="H10" s="9"/>
    </row>
    <row r="11" spans="1:8" ht="26.25" thickBot="1">
      <c r="A11" s="8" t="s">
        <v>338</v>
      </c>
      <c r="B11" s="8" t="s">
        <v>339</v>
      </c>
      <c r="C11" s="8"/>
      <c r="D11" s="8"/>
      <c r="E11" s="8"/>
      <c r="F11" s="8"/>
      <c r="G11" s="8"/>
      <c r="H11" s="9"/>
    </row>
    <row r="12" spans="1:8" ht="15.75" thickBot="1">
      <c r="A12" s="8" t="s">
        <v>340</v>
      </c>
      <c r="B12" s="8" t="s">
        <v>512</v>
      </c>
      <c r="C12" s="8"/>
      <c r="D12" s="8"/>
      <c r="E12" s="8"/>
      <c r="F12" s="8"/>
      <c r="G12" s="8"/>
      <c r="H12" s="9"/>
    </row>
    <row r="13" spans="1:8" ht="15.75" thickBot="1">
      <c r="A13" s="8" t="s">
        <v>93</v>
      </c>
      <c r="B13" s="8"/>
      <c r="C13" s="8"/>
      <c r="D13" s="8"/>
      <c r="E13" s="8"/>
      <c r="F13" s="8"/>
      <c r="G13" s="8"/>
      <c r="H13" s="9"/>
    </row>
    <row r="14" spans="1:8" ht="15.75" thickBot="1">
      <c r="A14" s="8" t="s">
        <v>72</v>
      </c>
      <c r="B14" s="8"/>
      <c r="C14" s="8"/>
      <c r="D14" s="8"/>
      <c r="E14" s="8"/>
      <c r="F14" s="8"/>
      <c r="G14" s="8"/>
      <c r="H14" s="9"/>
    </row>
    <row r="15" spans="1:8" ht="15.75" thickBot="1">
      <c r="A15" s="8" t="s">
        <v>341</v>
      </c>
      <c r="B15" s="8" t="s">
        <v>472</v>
      </c>
      <c r="C15" s="8"/>
      <c r="D15" s="8"/>
      <c r="E15" s="8"/>
      <c r="F15" s="8"/>
      <c r="G15" s="8"/>
      <c r="H15" s="9"/>
    </row>
    <row r="16" spans="1:8" ht="15.75" thickBot="1">
      <c r="A16" s="8" t="s">
        <v>93</v>
      </c>
      <c r="B16" s="8"/>
      <c r="C16" s="8"/>
      <c r="D16" s="8"/>
      <c r="E16" s="8"/>
      <c r="F16" s="8"/>
      <c r="G16" s="8"/>
      <c r="H16" s="9"/>
    </row>
    <row r="17" spans="1:8" ht="15.75" thickBot="1">
      <c r="A17" s="8" t="s">
        <v>72</v>
      </c>
      <c r="B17" s="8"/>
      <c r="C17" s="8"/>
      <c r="D17" s="8"/>
      <c r="E17" s="8"/>
      <c r="F17" s="8"/>
      <c r="G17" s="8"/>
      <c r="H17" s="9"/>
    </row>
    <row r="18" spans="1:8" ht="15.75" thickBot="1">
      <c r="A18" s="8"/>
      <c r="B18" s="105" t="s">
        <v>342</v>
      </c>
      <c r="C18" s="106"/>
      <c r="D18" s="107"/>
      <c r="E18" s="8"/>
      <c r="F18" s="8"/>
      <c r="G18" s="8"/>
      <c r="H18" s="9"/>
    </row>
  </sheetData>
  <mergeCells count="2">
    <mergeCell ref="A2:H2"/>
    <mergeCell ref="B18:D18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31010-4894-4364-8DC9-DAA8F890C907}">
  <sheetPr>
    <pageSetUpPr fitToPage="1"/>
  </sheetPr>
  <dimension ref="A1:I26"/>
  <sheetViews>
    <sheetView workbookViewId="0">
      <selection activeCell="B8" sqref="B8"/>
    </sheetView>
  </sheetViews>
  <sheetFormatPr defaultRowHeight="15"/>
  <cols>
    <col min="1" max="1" width="6.5703125" customWidth="1"/>
    <col min="2" max="2" width="46" customWidth="1"/>
    <col min="3" max="3" width="26" customWidth="1"/>
    <col min="4" max="5" width="17.85546875" customWidth="1"/>
    <col min="6" max="6" width="15" customWidth="1"/>
    <col min="7" max="7" width="17" customWidth="1"/>
    <col min="8" max="8" width="16.28515625" customWidth="1"/>
    <col min="9" max="9" width="20.140625" customWidth="1"/>
  </cols>
  <sheetData>
    <row r="1" spans="1:9" ht="15.75" thickBot="1"/>
    <row r="2" spans="1:9" ht="15.75" thickBot="1">
      <c r="A2" s="105" t="s">
        <v>343</v>
      </c>
      <c r="B2" s="106"/>
      <c r="C2" s="106"/>
      <c r="D2" s="106"/>
      <c r="E2" s="106"/>
      <c r="F2" s="106"/>
      <c r="G2" s="106"/>
      <c r="H2" s="106"/>
      <c r="I2" s="107"/>
    </row>
    <row r="3" spans="1:9" ht="39" thickBot="1">
      <c r="A3" s="3" t="s">
        <v>60</v>
      </c>
      <c r="B3" s="4" t="s">
        <v>186</v>
      </c>
      <c r="C3" s="33" t="s">
        <v>361</v>
      </c>
      <c r="D3" s="4" t="s">
        <v>188</v>
      </c>
      <c r="E3" s="4" t="s">
        <v>127</v>
      </c>
      <c r="F3" s="4" t="s">
        <v>128</v>
      </c>
      <c r="G3" s="3" t="s">
        <v>344</v>
      </c>
      <c r="H3" s="4" t="s">
        <v>190</v>
      </c>
      <c r="I3" s="4" t="s">
        <v>129</v>
      </c>
    </row>
    <row r="4" spans="1:9" ht="15.75" thickBo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 t="s">
        <v>345</v>
      </c>
    </row>
    <row r="5" spans="1:9" ht="15.75" thickBot="1">
      <c r="A5" s="8" t="s">
        <v>346</v>
      </c>
      <c r="B5" s="15" t="s">
        <v>347</v>
      </c>
      <c r="C5" s="8"/>
      <c r="D5" s="8"/>
      <c r="E5" s="8"/>
      <c r="F5" s="8"/>
      <c r="G5" s="9"/>
      <c r="H5" s="10"/>
      <c r="I5" s="9"/>
    </row>
    <row r="6" spans="1:9" ht="15.75" thickBot="1">
      <c r="A6" s="8" t="s">
        <v>93</v>
      </c>
      <c r="B6" s="15"/>
      <c r="C6" s="8"/>
      <c r="D6" s="8"/>
      <c r="E6" s="8"/>
      <c r="F6" s="8"/>
      <c r="G6" s="9"/>
      <c r="H6" s="10"/>
      <c r="I6" s="9"/>
    </row>
    <row r="7" spans="1:9" ht="15.75" thickBot="1">
      <c r="A7" s="8" t="s">
        <v>72</v>
      </c>
      <c r="B7" s="15"/>
      <c r="C7" s="8"/>
      <c r="D7" s="8"/>
      <c r="E7" s="8"/>
      <c r="F7" s="8"/>
      <c r="G7" s="9"/>
      <c r="H7" s="10"/>
      <c r="I7" s="9"/>
    </row>
    <row r="8" spans="1:9" ht="15.75" thickBot="1">
      <c r="A8" s="8" t="s">
        <v>348</v>
      </c>
      <c r="B8" s="15" t="s">
        <v>349</v>
      </c>
      <c r="C8" s="8"/>
      <c r="D8" s="8"/>
      <c r="E8" s="8"/>
      <c r="F8" s="8"/>
      <c r="G8" s="9"/>
      <c r="H8" s="10"/>
      <c r="I8" s="9"/>
    </row>
    <row r="9" spans="1:9" ht="15.75" thickBot="1">
      <c r="A9" s="8" t="s">
        <v>93</v>
      </c>
      <c r="B9" s="15"/>
      <c r="C9" s="8"/>
      <c r="D9" s="8"/>
      <c r="E9" s="8"/>
      <c r="F9" s="8"/>
      <c r="G9" s="9"/>
      <c r="H9" s="10"/>
      <c r="I9" s="9"/>
    </row>
    <row r="10" spans="1:9" ht="15.75" thickBot="1">
      <c r="A10" s="8" t="s">
        <v>72</v>
      </c>
      <c r="B10" s="15"/>
      <c r="C10" s="8"/>
      <c r="D10" s="8"/>
      <c r="E10" s="8"/>
      <c r="F10" s="8"/>
      <c r="G10" s="9"/>
      <c r="H10" s="10"/>
      <c r="I10" s="9"/>
    </row>
    <row r="11" spans="1:9" ht="15.75" thickBot="1">
      <c r="A11" s="8" t="s">
        <v>350</v>
      </c>
      <c r="B11" s="15" t="s">
        <v>351</v>
      </c>
      <c r="C11" s="8"/>
      <c r="D11" s="8"/>
      <c r="E11" s="8"/>
      <c r="F11" s="8"/>
      <c r="G11" s="9"/>
      <c r="H11" s="10"/>
      <c r="I11" s="9"/>
    </row>
    <row r="12" spans="1:9" ht="15.75" thickBot="1">
      <c r="A12" s="8" t="s">
        <v>93</v>
      </c>
      <c r="B12" s="15"/>
      <c r="C12" s="8"/>
      <c r="D12" s="8"/>
      <c r="E12" s="8"/>
      <c r="F12" s="8"/>
      <c r="G12" s="9"/>
      <c r="H12" s="10"/>
      <c r="I12" s="9"/>
    </row>
    <row r="13" spans="1:9" ht="15.75" thickBot="1">
      <c r="A13" s="8" t="s">
        <v>72</v>
      </c>
      <c r="B13" s="15"/>
      <c r="C13" s="8"/>
      <c r="D13" s="8"/>
      <c r="E13" s="8"/>
      <c r="F13" s="8"/>
      <c r="G13" s="9"/>
      <c r="H13" s="10"/>
      <c r="I13" s="9"/>
    </row>
    <row r="14" spans="1:9" ht="15.75" thickBot="1">
      <c r="A14" s="8" t="s">
        <v>352</v>
      </c>
      <c r="B14" s="15" t="s">
        <v>353</v>
      </c>
      <c r="C14" s="8"/>
      <c r="D14" s="8"/>
      <c r="E14" s="8"/>
      <c r="F14" s="8"/>
      <c r="G14" s="9"/>
      <c r="H14" s="10"/>
      <c r="I14" s="9"/>
    </row>
    <row r="15" spans="1:9" ht="15.75" thickBot="1">
      <c r="A15" s="8" t="s">
        <v>93</v>
      </c>
      <c r="B15" s="15"/>
      <c r="C15" s="8"/>
      <c r="D15" s="8"/>
      <c r="E15" s="8"/>
      <c r="F15" s="8"/>
      <c r="G15" s="9"/>
      <c r="H15" s="10"/>
      <c r="I15" s="9"/>
    </row>
    <row r="16" spans="1:9" ht="15.75" thickBot="1">
      <c r="A16" s="8" t="s">
        <v>72</v>
      </c>
      <c r="B16" s="15"/>
      <c r="C16" s="8"/>
      <c r="D16" s="8"/>
      <c r="E16" s="8"/>
      <c r="F16" s="8"/>
      <c r="G16" s="9"/>
      <c r="H16" s="10"/>
      <c r="I16" s="9"/>
    </row>
    <row r="17" spans="1:9" ht="15.75" thickBot="1">
      <c r="A17" s="8" t="s">
        <v>354</v>
      </c>
      <c r="B17" s="15" t="s">
        <v>355</v>
      </c>
      <c r="C17" s="8"/>
      <c r="D17" s="8"/>
      <c r="E17" s="8"/>
      <c r="F17" s="8"/>
      <c r="G17" s="9"/>
      <c r="H17" s="10"/>
      <c r="I17" s="9"/>
    </row>
    <row r="18" spans="1:9" ht="15.75" thickBot="1">
      <c r="A18" s="8" t="s">
        <v>93</v>
      </c>
      <c r="B18" s="15"/>
      <c r="C18" s="8"/>
      <c r="D18" s="8"/>
      <c r="E18" s="8"/>
      <c r="F18" s="8"/>
      <c r="G18" s="9"/>
      <c r="H18" s="10"/>
      <c r="I18" s="9"/>
    </row>
    <row r="19" spans="1:9" ht="15.75" thickBot="1">
      <c r="A19" s="8" t="s">
        <v>72</v>
      </c>
      <c r="B19" s="15"/>
      <c r="C19" s="8"/>
      <c r="D19" s="8"/>
      <c r="E19" s="8"/>
      <c r="F19" s="8"/>
      <c r="G19" s="9"/>
      <c r="H19" s="10"/>
      <c r="I19" s="9"/>
    </row>
    <row r="20" spans="1:9" ht="15.75" thickBot="1">
      <c r="A20" s="8" t="s">
        <v>356</v>
      </c>
      <c r="B20" s="15" t="s">
        <v>357</v>
      </c>
      <c r="C20" s="8"/>
      <c r="D20" s="8"/>
      <c r="E20" s="8"/>
      <c r="F20" s="8"/>
      <c r="G20" s="9"/>
      <c r="H20" s="10"/>
      <c r="I20" s="9"/>
    </row>
    <row r="21" spans="1:9" ht="15.75" thickBot="1">
      <c r="A21" s="8" t="s">
        <v>93</v>
      </c>
      <c r="B21" s="15"/>
      <c r="C21" s="8"/>
      <c r="D21" s="8"/>
      <c r="E21" s="8"/>
      <c r="F21" s="8"/>
      <c r="G21" s="9"/>
      <c r="H21" s="10"/>
      <c r="I21" s="9"/>
    </row>
    <row r="22" spans="1:9" ht="15.75" thickBot="1">
      <c r="A22" s="8" t="s">
        <v>72</v>
      </c>
      <c r="B22" s="15"/>
      <c r="C22" s="8"/>
      <c r="D22" s="8"/>
      <c r="E22" s="8"/>
      <c r="F22" s="8"/>
      <c r="G22" s="9"/>
      <c r="H22" s="10"/>
      <c r="I22" s="9"/>
    </row>
    <row r="23" spans="1:9" ht="15.75" thickBot="1">
      <c r="A23" s="8" t="s">
        <v>358</v>
      </c>
      <c r="B23" s="15" t="s">
        <v>359</v>
      </c>
      <c r="C23" s="8"/>
      <c r="D23" s="8"/>
      <c r="E23" s="8"/>
      <c r="F23" s="8"/>
      <c r="G23" s="9"/>
      <c r="H23" s="10"/>
      <c r="I23" s="9"/>
    </row>
    <row r="24" spans="1:9" ht="15.75" thickBot="1">
      <c r="A24" s="8" t="s">
        <v>93</v>
      </c>
      <c r="B24" s="15"/>
      <c r="C24" s="8"/>
      <c r="D24" s="8"/>
      <c r="E24" s="8"/>
      <c r="F24" s="8"/>
      <c r="G24" s="9"/>
      <c r="H24" s="10"/>
      <c r="I24" s="9"/>
    </row>
    <row r="25" spans="1:9" ht="15.75" thickBot="1">
      <c r="A25" s="8" t="s">
        <v>72</v>
      </c>
      <c r="B25" s="15"/>
      <c r="C25" s="8"/>
      <c r="D25" s="8"/>
      <c r="E25" s="8"/>
      <c r="F25" s="8"/>
      <c r="G25" s="9"/>
      <c r="H25" s="10"/>
      <c r="I25" s="9"/>
    </row>
    <row r="26" spans="1:9" ht="38.25" customHeight="1" thickBot="1">
      <c r="A26" s="8"/>
      <c r="B26" s="97" t="s">
        <v>360</v>
      </c>
      <c r="C26" s="98"/>
      <c r="D26" s="99"/>
      <c r="E26" s="8"/>
      <c r="F26" s="8"/>
      <c r="G26" s="9"/>
      <c r="H26" s="10"/>
      <c r="I26" s="9"/>
    </row>
  </sheetData>
  <mergeCells count="2">
    <mergeCell ref="B26:D26"/>
    <mergeCell ref="A2:I2"/>
  </mergeCells>
  <pageMargins left="0.7" right="0.7" top="0.75" bottom="0.75" header="0.3" footer="0.3"/>
  <pageSetup paperSize="9" scale="71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5244B-CE79-4168-B5F5-537F8DD007A9}">
  <sheetPr>
    <pageSetUpPr fitToPage="1"/>
  </sheetPr>
  <dimension ref="A1:H6"/>
  <sheetViews>
    <sheetView workbookViewId="0">
      <selection activeCell="H34" sqref="H34"/>
    </sheetView>
  </sheetViews>
  <sheetFormatPr defaultRowHeight="15"/>
  <cols>
    <col min="1" max="1" width="7.42578125" customWidth="1"/>
    <col min="2" max="2" width="34.5703125" customWidth="1"/>
    <col min="3" max="3" width="31" customWidth="1"/>
    <col min="4" max="4" width="15.42578125" customWidth="1"/>
    <col min="5" max="5" width="12.7109375" customWidth="1"/>
    <col min="6" max="6" width="13.140625" customWidth="1"/>
    <col min="7" max="7" width="12.85546875" customWidth="1"/>
    <col min="8" max="8" width="17.140625" customWidth="1"/>
  </cols>
  <sheetData>
    <row r="1" spans="1:8" ht="15.75" thickBot="1"/>
    <row r="2" spans="1:8" ht="15.75" thickBot="1">
      <c r="A2" s="105" t="s">
        <v>362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15.75" thickBot="1">
      <c r="A5" s="8" t="s">
        <v>363</v>
      </c>
      <c r="B5" s="15" t="s">
        <v>145</v>
      </c>
      <c r="C5" s="8"/>
      <c r="D5" s="8"/>
      <c r="E5" s="8"/>
      <c r="F5" s="8"/>
      <c r="G5" s="8"/>
      <c r="H5" s="9"/>
    </row>
    <row r="6" spans="1:8" ht="15.75" thickBot="1">
      <c r="A6" s="8"/>
      <c r="B6" s="97" t="s">
        <v>364</v>
      </c>
      <c r="C6" s="98"/>
      <c r="D6" s="99"/>
      <c r="E6" s="8"/>
      <c r="F6" s="8"/>
      <c r="G6" s="8"/>
      <c r="H6" s="9"/>
    </row>
  </sheetData>
  <mergeCells count="2">
    <mergeCell ref="A2:H2"/>
    <mergeCell ref="B6:D6"/>
  </mergeCells>
  <pageMargins left="0.7" right="0.7" top="0.75" bottom="0.75" header="0.3" footer="0.3"/>
  <pageSetup paperSize="9" scale="9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AC8DA-F2A3-4183-B6B4-1694BB7511FE}">
  <sheetPr>
    <pageSetUpPr fitToPage="1"/>
  </sheetPr>
  <dimension ref="A1:H12"/>
  <sheetViews>
    <sheetView workbookViewId="0">
      <selection activeCell="B16" sqref="B16"/>
    </sheetView>
  </sheetViews>
  <sheetFormatPr defaultRowHeight="15"/>
  <cols>
    <col min="1" max="1" width="7.42578125" customWidth="1"/>
    <col min="2" max="2" width="41" customWidth="1"/>
    <col min="3" max="3" width="28.42578125" customWidth="1"/>
    <col min="4" max="4" width="14.42578125" customWidth="1"/>
    <col min="5" max="5" width="18" customWidth="1"/>
    <col min="6" max="6" width="16.28515625" customWidth="1"/>
    <col min="7" max="7" width="16.85546875" customWidth="1"/>
    <col min="8" max="8" width="16.140625" customWidth="1"/>
  </cols>
  <sheetData>
    <row r="1" spans="1:8" ht="15.75" thickBot="1"/>
    <row r="2" spans="1:8" ht="33.75" customHeight="1" thickBot="1">
      <c r="A2" s="105" t="s">
        <v>365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15.75" thickBot="1">
      <c r="A5" s="8" t="s">
        <v>366</v>
      </c>
      <c r="B5" s="15" t="s">
        <v>367</v>
      </c>
      <c r="C5" s="8"/>
      <c r="D5" s="8"/>
      <c r="E5" s="8"/>
      <c r="F5" s="8"/>
      <c r="G5" s="8"/>
      <c r="H5" s="9"/>
    </row>
    <row r="6" spans="1:8" ht="15.75" thickBot="1">
      <c r="A6" s="8" t="s">
        <v>368</v>
      </c>
      <c r="B6" s="8" t="s">
        <v>369</v>
      </c>
      <c r="C6" s="8"/>
      <c r="D6" s="8"/>
      <c r="E6" s="8"/>
      <c r="F6" s="8"/>
      <c r="G6" s="8"/>
      <c r="H6" s="9"/>
    </row>
    <row r="7" spans="1:8" ht="15.75" thickBot="1">
      <c r="A7" s="8" t="s">
        <v>93</v>
      </c>
      <c r="B7" s="8"/>
      <c r="C7" s="8"/>
      <c r="D7" s="8"/>
      <c r="E7" s="8"/>
      <c r="F7" s="8"/>
      <c r="G7" s="8"/>
      <c r="H7" s="9"/>
    </row>
    <row r="8" spans="1:8" ht="15.75" thickBot="1">
      <c r="A8" s="8" t="s">
        <v>72</v>
      </c>
      <c r="B8" s="8"/>
      <c r="C8" s="8"/>
      <c r="D8" s="8"/>
      <c r="E8" s="8"/>
      <c r="F8" s="8"/>
      <c r="G8" s="8"/>
      <c r="H8" s="9"/>
    </row>
    <row r="9" spans="1:8" ht="15.75" thickBot="1">
      <c r="A9" s="8" t="s">
        <v>370</v>
      </c>
      <c r="B9" s="15" t="s">
        <v>371</v>
      </c>
      <c r="C9" s="8"/>
      <c r="D9" s="8"/>
      <c r="E9" s="8"/>
      <c r="F9" s="8"/>
      <c r="G9" s="8"/>
      <c r="H9" s="9"/>
    </row>
    <row r="10" spans="1:8" ht="15.75" thickBot="1">
      <c r="A10" s="8" t="s">
        <v>93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72</v>
      </c>
      <c r="B11" s="15"/>
      <c r="C11" s="8"/>
      <c r="D11" s="8"/>
      <c r="E11" s="8"/>
      <c r="F11" s="8"/>
      <c r="G11" s="8"/>
      <c r="H11" s="9"/>
    </row>
    <row r="12" spans="1:8" ht="15.75" thickBot="1">
      <c r="A12" s="8"/>
      <c r="B12" s="97" t="s">
        <v>372</v>
      </c>
      <c r="C12" s="98"/>
      <c r="D12" s="99"/>
      <c r="E12" s="8"/>
      <c r="F12" s="8"/>
      <c r="G12" s="8"/>
      <c r="H12" s="9"/>
    </row>
  </sheetData>
  <mergeCells count="2">
    <mergeCell ref="A2:H2"/>
    <mergeCell ref="B12:D12"/>
  </mergeCells>
  <pageMargins left="0.7" right="0.7" top="0.75" bottom="0.75" header="0.3" footer="0.3"/>
  <pageSetup paperSize="9" scale="82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9CA94-ED97-4593-A6C0-3E7F24495420}">
  <sheetPr>
    <pageSetUpPr fitToPage="1"/>
  </sheetPr>
  <dimension ref="A1:H21"/>
  <sheetViews>
    <sheetView workbookViewId="0">
      <selection activeCell="H37" sqref="H37"/>
    </sheetView>
  </sheetViews>
  <sheetFormatPr defaultRowHeight="15"/>
  <cols>
    <col min="1" max="1" width="7.42578125" customWidth="1"/>
    <col min="2" max="2" width="33" customWidth="1"/>
    <col min="3" max="3" width="29.5703125" customWidth="1"/>
    <col min="4" max="4" width="14.7109375" customWidth="1"/>
    <col min="5" max="5" width="14.140625" customWidth="1"/>
    <col min="6" max="6" width="13.85546875" customWidth="1"/>
    <col min="7" max="7" width="15.140625" customWidth="1"/>
    <col min="8" max="8" width="15.85546875" customWidth="1"/>
  </cols>
  <sheetData>
    <row r="1" spans="1:8" ht="15.75" thickBot="1"/>
    <row r="2" spans="1:8" ht="25.5" customHeight="1" thickBot="1">
      <c r="A2" s="105" t="s">
        <v>373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15.75" thickBot="1">
      <c r="A5" s="8" t="s">
        <v>374</v>
      </c>
      <c r="B5" s="15" t="s">
        <v>375</v>
      </c>
      <c r="C5" s="8"/>
      <c r="D5" s="8"/>
      <c r="E5" s="8"/>
      <c r="F5" s="8"/>
      <c r="G5" s="8"/>
      <c r="H5" s="9"/>
    </row>
    <row r="6" spans="1:8" ht="15.75" thickBot="1">
      <c r="A6" s="8" t="s">
        <v>93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376</v>
      </c>
      <c r="B8" s="15" t="s">
        <v>377</v>
      </c>
      <c r="C8" s="8"/>
      <c r="D8" s="8"/>
      <c r="E8" s="8"/>
      <c r="F8" s="8"/>
      <c r="G8" s="8"/>
      <c r="H8" s="9"/>
    </row>
    <row r="9" spans="1:8" ht="15.75" thickBot="1">
      <c r="A9" s="8" t="s">
        <v>93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378</v>
      </c>
      <c r="B11" s="15" t="s">
        <v>379</v>
      </c>
      <c r="C11" s="8"/>
      <c r="D11" s="8"/>
      <c r="E11" s="8"/>
      <c r="F11" s="8"/>
      <c r="G11" s="8"/>
      <c r="H11" s="9"/>
    </row>
    <row r="12" spans="1:8" ht="15.75" thickBot="1">
      <c r="A12" s="8" t="s">
        <v>93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72</v>
      </c>
      <c r="B13" s="15"/>
      <c r="C13" s="8"/>
      <c r="D13" s="8"/>
      <c r="E13" s="8"/>
      <c r="F13" s="8"/>
      <c r="G13" s="8"/>
      <c r="H13" s="9"/>
    </row>
    <row r="14" spans="1:8" ht="26.25" thickBot="1">
      <c r="A14" s="8" t="s">
        <v>380</v>
      </c>
      <c r="B14" s="15" t="s">
        <v>381</v>
      </c>
      <c r="C14" s="8"/>
      <c r="D14" s="8"/>
      <c r="E14" s="8"/>
      <c r="F14" s="8"/>
      <c r="G14" s="8"/>
      <c r="H14" s="9"/>
    </row>
    <row r="15" spans="1:8" ht="15.75" thickBot="1">
      <c r="A15" s="8" t="s">
        <v>382</v>
      </c>
      <c r="B15" s="11" t="s">
        <v>98</v>
      </c>
      <c r="C15" s="8"/>
      <c r="D15" s="8"/>
      <c r="E15" s="8"/>
      <c r="F15" s="8"/>
      <c r="G15" s="8"/>
      <c r="H15" s="9"/>
    </row>
    <row r="16" spans="1:8" ht="15.75" thickBot="1">
      <c r="A16" s="8" t="s">
        <v>93</v>
      </c>
      <c r="B16" s="8"/>
      <c r="C16" s="8"/>
      <c r="D16" s="8"/>
      <c r="E16" s="8"/>
      <c r="F16" s="8"/>
      <c r="G16" s="8"/>
      <c r="H16" s="9"/>
    </row>
    <row r="17" spans="1:8" ht="15.75" thickBot="1">
      <c r="A17" s="8" t="s">
        <v>72</v>
      </c>
      <c r="B17" s="8"/>
      <c r="C17" s="8"/>
      <c r="D17" s="8"/>
      <c r="E17" s="8"/>
      <c r="F17" s="8"/>
      <c r="G17" s="8"/>
      <c r="H17" s="9"/>
    </row>
    <row r="18" spans="1:8" ht="15.75" thickBot="1">
      <c r="A18" s="8" t="s">
        <v>383</v>
      </c>
      <c r="B18" s="11" t="s">
        <v>98</v>
      </c>
      <c r="C18" s="8"/>
      <c r="D18" s="8"/>
      <c r="E18" s="8"/>
      <c r="F18" s="8"/>
      <c r="G18" s="8"/>
      <c r="H18" s="9"/>
    </row>
    <row r="19" spans="1:8" ht="15.75" thickBot="1">
      <c r="A19" s="8" t="s">
        <v>93</v>
      </c>
      <c r="B19" s="8"/>
      <c r="C19" s="8"/>
      <c r="D19" s="8"/>
      <c r="E19" s="8"/>
      <c r="F19" s="8"/>
      <c r="G19" s="8"/>
      <c r="H19" s="9"/>
    </row>
    <row r="20" spans="1:8" ht="15.75" thickBot="1">
      <c r="A20" s="8" t="s">
        <v>72</v>
      </c>
      <c r="B20" s="8"/>
      <c r="C20" s="8"/>
      <c r="D20" s="8"/>
      <c r="E20" s="8"/>
      <c r="F20" s="8"/>
      <c r="G20" s="8"/>
      <c r="H20" s="9"/>
    </row>
    <row r="21" spans="1:8" ht="25.5" customHeight="1" thickBot="1">
      <c r="A21" s="8"/>
      <c r="B21" s="105" t="s">
        <v>384</v>
      </c>
      <c r="C21" s="106"/>
      <c r="D21" s="107"/>
      <c r="E21" s="8"/>
      <c r="F21" s="8"/>
      <c r="G21" s="8"/>
      <c r="H21" s="9"/>
    </row>
  </sheetData>
  <mergeCells count="2">
    <mergeCell ref="A2:H2"/>
    <mergeCell ref="B21:D21"/>
  </mergeCells>
  <pageMargins left="0.7" right="0.7" top="0.75" bottom="0.75" header="0.3" footer="0.3"/>
  <pageSetup paperSize="9" scale="91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1721F-701C-455E-B8FC-65C884687466}">
  <sheetPr>
    <pageSetUpPr fitToPage="1"/>
  </sheetPr>
  <dimension ref="A1:H21"/>
  <sheetViews>
    <sheetView workbookViewId="0">
      <selection activeCell="B13" sqref="B13"/>
    </sheetView>
  </sheetViews>
  <sheetFormatPr defaultRowHeight="15"/>
  <cols>
    <col min="1" max="1" width="7.5703125" customWidth="1"/>
    <col min="2" max="2" width="43" customWidth="1"/>
    <col min="3" max="3" width="35.85546875" customWidth="1"/>
    <col min="4" max="4" width="18.5703125" customWidth="1"/>
    <col min="5" max="5" width="26.28515625" customWidth="1"/>
    <col min="6" max="6" width="15.5703125" customWidth="1"/>
    <col min="7" max="7" width="15.7109375" customWidth="1"/>
    <col min="8" max="8" width="13.85546875" customWidth="1"/>
  </cols>
  <sheetData>
    <row r="1" spans="1:8" ht="15.75" thickBot="1"/>
    <row r="2" spans="1:8" ht="34.5" customHeight="1" thickBot="1">
      <c r="A2" s="105" t="s">
        <v>385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26.25" thickBot="1">
      <c r="A5" s="8" t="s">
        <v>386</v>
      </c>
      <c r="B5" s="15" t="s">
        <v>387</v>
      </c>
      <c r="C5" s="8"/>
      <c r="D5" s="8"/>
      <c r="E5" s="8"/>
      <c r="F5" s="8"/>
      <c r="G5" s="8"/>
      <c r="H5" s="9"/>
    </row>
    <row r="6" spans="1:8" ht="15.75" thickBot="1">
      <c r="A6" s="8" t="s">
        <v>93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388</v>
      </c>
      <c r="B8" s="15" t="s">
        <v>389</v>
      </c>
      <c r="C8" s="8"/>
      <c r="D8" s="8"/>
      <c r="E8" s="8"/>
      <c r="F8" s="8"/>
      <c r="G8" s="8"/>
      <c r="H8" s="9"/>
    </row>
    <row r="9" spans="1:8" ht="15.75" thickBot="1">
      <c r="A9" s="8" t="s">
        <v>93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26.25" thickBot="1">
      <c r="A11" s="16" t="s">
        <v>390</v>
      </c>
      <c r="B11" s="35" t="s">
        <v>391</v>
      </c>
      <c r="C11" s="16"/>
      <c r="D11" s="16"/>
      <c r="E11" s="16"/>
      <c r="F11" s="16"/>
      <c r="G11" s="16"/>
      <c r="H11" s="16"/>
    </row>
    <row r="12" spans="1:8" ht="15.75" thickBot="1">
      <c r="A12" s="20" t="s">
        <v>93</v>
      </c>
      <c r="B12" s="21"/>
      <c r="C12" s="20"/>
      <c r="D12" s="20"/>
      <c r="E12" s="20"/>
      <c r="F12" s="20"/>
      <c r="G12" s="20"/>
      <c r="H12" s="20"/>
    </row>
    <row r="13" spans="1:8" ht="15.75" thickBot="1">
      <c r="A13" s="8" t="s">
        <v>72</v>
      </c>
      <c r="B13" s="15"/>
      <c r="C13" s="8"/>
      <c r="D13" s="8"/>
      <c r="E13" s="8"/>
      <c r="F13" s="8"/>
      <c r="G13" s="8"/>
      <c r="H13" s="9"/>
    </row>
    <row r="14" spans="1:8" ht="39" thickBot="1">
      <c r="A14" s="8" t="s">
        <v>392</v>
      </c>
      <c r="B14" s="15" t="s">
        <v>393</v>
      </c>
      <c r="C14" s="8"/>
      <c r="D14" s="8"/>
      <c r="E14" s="8"/>
      <c r="F14" s="8"/>
      <c r="G14" s="8"/>
      <c r="H14" s="9"/>
    </row>
    <row r="15" spans="1:8" ht="15.75" thickBot="1">
      <c r="A15" s="8" t="s">
        <v>394</v>
      </c>
      <c r="B15" s="11" t="s">
        <v>98</v>
      </c>
      <c r="C15" s="8"/>
      <c r="D15" s="8"/>
      <c r="E15" s="8"/>
      <c r="F15" s="8"/>
      <c r="G15" s="8"/>
      <c r="H15" s="9"/>
    </row>
    <row r="16" spans="1:8" ht="15.75" thickBot="1">
      <c r="A16" s="8" t="s">
        <v>93</v>
      </c>
      <c r="B16" s="15"/>
      <c r="C16" s="8"/>
      <c r="D16" s="8"/>
      <c r="E16" s="8"/>
      <c r="F16" s="8"/>
      <c r="G16" s="8"/>
      <c r="H16" s="9"/>
    </row>
    <row r="17" spans="1:8" ht="15.75" thickBot="1">
      <c r="A17" s="8" t="s">
        <v>72</v>
      </c>
      <c r="B17" s="15"/>
      <c r="C17" s="8"/>
      <c r="D17" s="8"/>
      <c r="E17" s="8"/>
      <c r="F17" s="8"/>
      <c r="G17" s="8"/>
      <c r="H17" s="9"/>
    </row>
    <row r="18" spans="1:8" ht="15.75" thickBot="1">
      <c r="A18" s="8" t="s">
        <v>395</v>
      </c>
      <c r="B18" s="11" t="s">
        <v>98</v>
      </c>
      <c r="C18" s="8"/>
      <c r="D18" s="8"/>
      <c r="E18" s="8"/>
      <c r="F18" s="8"/>
      <c r="G18" s="8"/>
      <c r="H18" s="9"/>
    </row>
    <row r="19" spans="1:8" ht="15.75" thickBot="1">
      <c r="A19" s="8" t="s">
        <v>93</v>
      </c>
      <c r="B19" s="11"/>
      <c r="C19" s="8"/>
      <c r="D19" s="8"/>
      <c r="E19" s="8"/>
      <c r="F19" s="8"/>
      <c r="G19" s="8"/>
      <c r="H19" s="9"/>
    </row>
    <row r="20" spans="1:8" ht="15.75" thickBot="1">
      <c r="A20" s="8" t="s">
        <v>72</v>
      </c>
      <c r="B20" s="11"/>
      <c r="C20" s="8"/>
      <c r="D20" s="8"/>
      <c r="E20" s="8"/>
      <c r="F20" s="8"/>
      <c r="G20" s="8"/>
      <c r="H20" s="9"/>
    </row>
    <row r="21" spans="1:8" ht="25.5" customHeight="1" thickBot="1">
      <c r="A21" s="8"/>
      <c r="B21" s="97" t="s">
        <v>396</v>
      </c>
      <c r="C21" s="98"/>
      <c r="D21" s="99"/>
      <c r="E21" s="8"/>
      <c r="F21" s="8"/>
      <c r="G21" s="8"/>
      <c r="H21" s="9"/>
    </row>
  </sheetData>
  <mergeCells count="2">
    <mergeCell ref="B21:D21"/>
    <mergeCell ref="A2:H2"/>
  </mergeCells>
  <pageMargins left="0.7" right="0.7" top="0.75" bottom="0.75" header="0.3" footer="0.3"/>
  <pageSetup paperSize="9" scale="74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06C-D5E2-4089-B32A-E27F4FEE5C0E}">
  <sheetPr>
    <pageSetUpPr fitToPage="1"/>
  </sheetPr>
  <dimension ref="A1:H18"/>
  <sheetViews>
    <sheetView workbookViewId="0">
      <selection activeCell="C26" sqref="C26"/>
    </sheetView>
  </sheetViews>
  <sheetFormatPr defaultRowHeight="15"/>
  <cols>
    <col min="1" max="1" width="7.5703125" customWidth="1"/>
    <col min="2" max="2" width="36" customWidth="1"/>
    <col min="3" max="3" width="29.7109375" customWidth="1"/>
    <col min="4" max="4" width="16.5703125" customWidth="1"/>
    <col min="5" max="5" width="18.85546875" customWidth="1"/>
    <col min="6" max="6" width="18.28515625" customWidth="1"/>
    <col min="7" max="7" width="15" customWidth="1"/>
    <col min="8" max="8" width="15.5703125" customWidth="1"/>
  </cols>
  <sheetData>
    <row r="1" spans="1:8" ht="15.75" thickBot="1"/>
    <row r="2" spans="1:8" ht="15.75" thickBot="1">
      <c r="A2" s="105" t="s">
        <v>397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60</v>
      </c>
      <c r="B3" s="6" t="s">
        <v>186</v>
      </c>
      <c r="C3" s="6" t="s">
        <v>220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26.25" thickBot="1">
      <c r="A5" s="8" t="s">
        <v>398</v>
      </c>
      <c r="B5" s="15" t="s">
        <v>399</v>
      </c>
      <c r="C5" s="8"/>
      <c r="D5" s="8"/>
      <c r="E5" s="42"/>
      <c r="F5" s="42"/>
      <c r="G5" s="8"/>
      <c r="H5" s="9"/>
    </row>
    <row r="6" spans="1:8" ht="15.75" thickBot="1">
      <c r="A6" s="8" t="s">
        <v>68</v>
      </c>
      <c r="B6" s="15"/>
      <c r="C6" s="8"/>
      <c r="D6" s="8"/>
      <c r="E6" s="42"/>
      <c r="F6" s="42"/>
      <c r="G6" s="8"/>
      <c r="H6" s="9"/>
    </row>
    <row r="7" spans="1:8" ht="15.75" thickBot="1">
      <c r="A7" s="8" t="s">
        <v>72</v>
      </c>
      <c r="B7" s="15"/>
      <c r="C7" s="8"/>
      <c r="D7" s="8"/>
      <c r="E7" s="42"/>
      <c r="F7" s="42"/>
      <c r="G7" s="8"/>
      <c r="H7" s="9"/>
    </row>
    <row r="8" spans="1:8" ht="26.25" thickBot="1">
      <c r="A8" s="8" t="s">
        <v>400</v>
      </c>
      <c r="B8" s="15" t="s">
        <v>401</v>
      </c>
      <c r="C8" s="8"/>
      <c r="D8" s="8"/>
      <c r="E8" s="66">
        <f>E9</f>
        <v>131279</v>
      </c>
      <c r="F8" s="66">
        <f>F9</f>
        <v>131279</v>
      </c>
      <c r="G8" s="8"/>
      <c r="H8" s="9"/>
    </row>
    <row r="9" spans="1:8" ht="15.75" thickBot="1">
      <c r="A9" s="8" t="s">
        <v>68</v>
      </c>
      <c r="B9" s="15"/>
      <c r="C9" s="65" t="s">
        <v>536</v>
      </c>
      <c r="D9" s="65" t="s">
        <v>537</v>
      </c>
      <c r="E9" s="52">
        <v>131279</v>
      </c>
      <c r="F9" s="52">
        <v>131279</v>
      </c>
      <c r="G9" s="65" t="s">
        <v>538</v>
      </c>
      <c r="H9" s="9"/>
    </row>
    <row r="10" spans="1:8" ht="15.75" thickBot="1">
      <c r="A10" s="8" t="s">
        <v>72</v>
      </c>
      <c r="B10" s="15"/>
      <c r="C10" s="8"/>
      <c r="D10" s="8"/>
      <c r="E10" s="52"/>
      <c r="F10" s="52"/>
      <c r="G10" s="8"/>
      <c r="H10" s="9"/>
    </row>
    <row r="11" spans="1:8" ht="39" thickBot="1">
      <c r="A11" s="8" t="s">
        <v>402</v>
      </c>
      <c r="B11" s="15" t="s">
        <v>403</v>
      </c>
      <c r="C11" s="8"/>
      <c r="D11" s="8"/>
      <c r="E11" s="66">
        <f>E13</f>
        <v>51968</v>
      </c>
      <c r="F11" s="66">
        <f>F13</f>
        <v>51968</v>
      </c>
      <c r="G11" s="8"/>
      <c r="H11" s="9"/>
    </row>
    <row r="12" spans="1:8" ht="15.75" thickBot="1">
      <c r="A12" s="8" t="s">
        <v>404</v>
      </c>
      <c r="B12" s="8" t="s">
        <v>405</v>
      </c>
      <c r="C12" s="8"/>
      <c r="D12" s="8"/>
      <c r="E12" s="52"/>
      <c r="F12" s="52"/>
      <c r="G12" s="8"/>
      <c r="H12" s="9"/>
    </row>
    <row r="13" spans="1:8" ht="26.25" thickBot="1">
      <c r="A13" s="8" t="s">
        <v>93</v>
      </c>
      <c r="B13" s="15"/>
      <c r="C13" s="8" t="s">
        <v>579</v>
      </c>
      <c r="D13" s="8" t="s">
        <v>580</v>
      </c>
      <c r="E13" s="52">
        <v>51968</v>
      </c>
      <c r="F13" s="52">
        <v>51968</v>
      </c>
      <c r="G13" s="8" t="s">
        <v>576</v>
      </c>
      <c r="H13" s="9"/>
    </row>
    <row r="14" spans="1:8" ht="15.75" thickBot="1">
      <c r="A14" s="8" t="s">
        <v>72</v>
      </c>
      <c r="B14" s="15"/>
      <c r="C14" s="8"/>
      <c r="D14" s="8"/>
      <c r="E14" s="52"/>
      <c r="F14" s="52"/>
      <c r="G14" s="8"/>
      <c r="H14" s="9"/>
    </row>
    <row r="15" spans="1:8" ht="15.75" thickBot="1">
      <c r="A15" s="8" t="s">
        <v>406</v>
      </c>
      <c r="B15" s="8" t="s">
        <v>407</v>
      </c>
      <c r="C15" s="8"/>
      <c r="D15" s="8"/>
      <c r="E15" s="52"/>
      <c r="F15" s="52"/>
      <c r="G15" s="8"/>
      <c r="H15" s="9"/>
    </row>
    <row r="16" spans="1:8" ht="15.75" thickBot="1">
      <c r="A16" s="8" t="s">
        <v>93</v>
      </c>
      <c r="B16" s="15"/>
      <c r="C16" s="8"/>
      <c r="D16" s="8"/>
      <c r="E16" s="52"/>
      <c r="F16" s="52"/>
      <c r="G16" s="8"/>
      <c r="H16" s="9"/>
    </row>
    <row r="17" spans="1:8" ht="15.75" thickBot="1">
      <c r="A17" s="8" t="s">
        <v>72</v>
      </c>
      <c r="B17" s="15"/>
      <c r="C17" s="8"/>
      <c r="D17" s="8"/>
      <c r="E17" s="52"/>
      <c r="F17" s="52"/>
      <c r="G17" s="8"/>
      <c r="H17" s="9"/>
    </row>
    <row r="18" spans="1:8" ht="16.5" thickBot="1">
      <c r="A18" s="8"/>
      <c r="B18" s="97" t="s">
        <v>408</v>
      </c>
      <c r="C18" s="98"/>
      <c r="D18" s="99"/>
      <c r="E18" s="67">
        <f>E8+E11</f>
        <v>183247</v>
      </c>
      <c r="F18" s="67">
        <f>F8+F11</f>
        <v>183247</v>
      </c>
      <c r="G18" s="8"/>
      <c r="H18" s="9"/>
    </row>
  </sheetData>
  <mergeCells count="2">
    <mergeCell ref="A2:H2"/>
    <mergeCell ref="B18:D18"/>
  </mergeCells>
  <pageMargins left="0.7" right="0.7" top="0.75" bottom="0.75" header="0.3" footer="0.3"/>
  <pageSetup paperSize="9" scale="83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98D37-77A6-4564-A54D-13E8ABBFDE31}">
  <sheetPr>
    <pageSetUpPr fitToPage="1"/>
  </sheetPr>
  <dimension ref="A1:H15"/>
  <sheetViews>
    <sheetView workbookViewId="0">
      <selection activeCell="E21" sqref="E21"/>
    </sheetView>
  </sheetViews>
  <sheetFormatPr defaultRowHeight="15"/>
  <cols>
    <col min="1" max="1" width="7.7109375" customWidth="1"/>
    <col min="2" max="2" width="32.42578125" customWidth="1"/>
    <col min="3" max="3" width="14.85546875" customWidth="1"/>
    <col min="4" max="4" width="16" customWidth="1"/>
    <col min="5" max="5" width="17.28515625" customWidth="1"/>
    <col min="6" max="6" width="18.42578125" customWidth="1"/>
    <col min="7" max="7" width="16.5703125" customWidth="1"/>
    <col min="8" max="8" width="16" customWidth="1"/>
  </cols>
  <sheetData>
    <row r="1" spans="1:8" ht="15.75" thickBot="1"/>
    <row r="2" spans="1:8" ht="15.75" thickBot="1">
      <c r="A2" s="105" t="s">
        <v>409</v>
      </c>
      <c r="B2" s="106"/>
      <c r="C2" s="106"/>
      <c r="D2" s="106"/>
      <c r="E2" s="106"/>
      <c r="F2" s="106"/>
      <c r="G2" s="106"/>
      <c r="H2" s="107"/>
    </row>
    <row r="3" spans="1:8" ht="35.25" customHeight="1">
      <c r="A3" s="101" t="s">
        <v>60</v>
      </c>
      <c r="B3" s="111" t="s">
        <v>186</v>
      </c>
      <c r="C3" s="111" t="s">
        <v>188</v>
      </c>
      <c r="D3" s="111" t="s">
        <v>127</v>
      </c>
      <c r="E3" s="111" t="s">
        <v>128</v>
      </c>
      <c r="F3" s="111" t="s">
        <v>410</v>
      </c>
      <c r="G3" s="111" t="s">
        <v>190</v>
      </c>
      <c r="H3" s="111" t="s">
        <v>129</v>
      </c>
    </row>
    <row r="4" spans="1:8" ht="15.75" thickBot="1">
      <c r="A4" s="102"/>
      <c r="B4" s="112"/>
      <c r="C4" s="112"/>
      <c r="D4" s="112"/>
      <c r="E4" s="112"/>
      <c r="F4" s="112"/>
      <c r="G4" s="112"/>
      <c r="H4" s="112"/>
    </row>
    <row r="5" spans="1:8" ht="15.75" thickBot="1">
      <c r="A5" s="6">
        <v>1</v>
      </c>
      <c r="B5" s="2">
        <v>2</v>
      </c>
      <c r="C5" s="6">
        <v>3</v>
      </c>
      <c r="D5" s="6">
        <v>4</v>
      </c>
      <c r="E5" s="6">
        <v>5</v>
      </c>
      <c r="F5" s="7">
        <v>6</v>
      </c>
      <c r="G5" s="34">
        <v>7</v>
      </c>
      <c r="H5" s="7" t="s">
        <v>411</v>
      </c>
    </row>
    <row r="6" spans="1:8" ht="26.25" thickBot="1">
      <c r="A6" s="8" t="s">
        <v>412</v>
      </c>
      <c r="B6" s="15" t="s">
        <v>399</v>
      </c>
      <c r="C6" s="8"/>
      <c r="D6" s="66">
        <f>D7+D8+D9+D10+D11</f>
        <v>126000</v>
      </c>
      <c r="E6" s="66">
        <f>E7+E8+E9+E10+E11</f>
        <v>138461</v>
      </c>
      <c r="F6" s="68">
        <f>F7+F8+F9+F10+F11</f>
        <v>12461</v>
      </c>
      <c r="G6" s="10"/>
      <c r="H6" s="9"/>
    </row>
    <row r="7" spans="1:8" ht="15.75" thickBot="1">
      <c r="A7" s="8" t="s">
        <v>68</v>
      </c>
      <c r="B7" s="15" t="s">
        <v>525</v>
      </c>
      <c r="C7" s="8" t="s">
        <v>551</v>
      </c>
      <c r="D7" s="42">
        <v>6000</v>
      </c>
      <c r="E7" s="46">
        <f t="shared" ref="E7:E11" si="0">F7+D7</f>
        <v>6593</v>
      </c>
      <c r="F7" s="59">
        <v>593</v>
      </c>
      <c r="G7" s="58" t="s">
        <v>526</v>
      </c>
      <c r="H7" s="9"/>
    </row>
    <row r="8" spans="1:8" ht="15.75" thickBot="1">
      <c r="A8" s="8"/>
      <c r="B8" s="15" t="s">
        <v>527</v>
      </c>
      <c r="C8" s="8" t="s">
        <v>528</v>
      </c>
      <c r="D8" s="42">
        <v>30000</v>
      </c>
      <c r="E8" s="46">
        <f t="shared" si="0"/>
        <v>32967</v>
      </c>
      <c r="F8" s="59">
        <v>2967</v>
      </c>
      <c r="G8" s="58" t="s">
        <v>526</v>
      </c>
      <c r="H8" s="9"/>
    </row>
    <row r="9" spans="1:8" ht="15.75" thickBot="1">
      <c r="A9" s="8"/>
      <c r="B9" s="15" t="s">
        <v>529</v>
      </c>
      <c r="C9" s="8" t="s">
        <v>530</v>
      </c>
      <c r="D9" s="42">
        <v>42000</v>
      </c>
      <c r="E9" s="46">
        <f t="shared" si="0"/>
        <v>46154</v>
      </c>
      <c r="F9" s="59">
        <v>4154</v>
      </c>
      <c r="G9" s="58" t="s">
        <v>526</v>
      </c>
      <c r="H9" s="9"/>
    </row>
    <row r="10" spans="1:8" ht="15.75" thickBot="1">
      <c r="A10" s="8"/>
      <c r="B10" s="15" t="s">
        <v>531</v>
      </c>
      <c r="C10" s="8" t="s">
        <v>532</v>
      </c>
      <c r="D10" s="42">
        <v>18000</v>
      </c>
      <c r="E10" s="46">
        <f t="shared" si="0"/>
        <v>19780</v>
      </c>
      <c r="F10" s="59">
        <v>1780</v>
      </c>
      <c r="G10" s="58" t="s">
        <v>526</v>
      </c>
      <c r="H10" s="9"/>
    </row>
    <row r="11" spans="1:8" ht="15.75" thickBot="1">
      <c r="A11" s="8"/>
      <c r="B11" s="15" t="s">
        <v>533</v>
      </c>
      <c r="C11" s="8" t="s">
        <v>534</v>
      </c>
      <c r="D11" s="42">
        <v>30000</v>
      </c>
      <c r="E11" s="46">
        <f t="shared" si="0"/>
        <v>32967</v>
      </c>
      <c r="F11" s="59">
        <v>2967</v>
      </c>
      <c r="G11" s="58" t="s">
        <v>535</v>
      </c>
      <c r="H11" s="9"/>
    </row>
    <row r="12" spans="1:8" ht="15.75" thickBot="1">
      <c r="A12" s="8"/>
      <c r="B12" s="15"/>
      <c r="C12" s="8"/>
      <c r="D12" s="52"/>
      <c r="E12" s="52"/>
      <c r="F12" s="53"/>
      <c r="G12" s="39"/>
      <c r="H12" s="9"/>
    </row>
    <row r="13" spans="1:8" ht="15.75" thickBot="1">
      <c r="A13" s="8"/>
      <c r="B13" s="15"/>
      <c r="C13" s="8"/>
      <c r="D13" s="52"/>
      <c r="E13" s="52"/>
      <c r="F13" s="53"/>
      <c r="G13" s="39"/>
      <c r="H13" s="9"/>
    </row>
    <row r="14" spans="1:8" ht="15.75" thickBot="1">
      <c r="A14" s="8" t="s">
        <v>72</v>
      </c>
      <c r="B14" s="15"/>
      <c r="C14" s="8"/>
      <c r="D14" s="52"/>
      <c r="E14" s="52"/>
      <c r="F14" s="53"/>
      <c r="G14" s="10"/>
      <c r="H14" s="9"/>
    </row>
    <row r="15" spans="1:8" ht="15.75" thickBot="1">
      <c r="A15" s="108" t="s">
        <v>413</v>
      </c>
      <c r="B15" s="109"/>
      <c r="C15" s="110"/>
      <c r="D15" s="66">
        <f>SUM(D7:D14)</f>
        <v>126000</v>
      </c>
      <c r="E15" s="66">
        <f>SUM(E7:E14)</f>
        <v>138461</v>
      </c>
      <c r="F15" s="69">
        <f>SUM(F7:F14)</f>
        <v>12461</v>
      </c>
      <c r="G15" s="34" t="s">
        <v>414</v>
      </c>
      <c r="H15" s="9"/>
    </row>
  </sheetData>
  <mergeCells count="10">
    <mergeCell ref="A15:C15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honeticPr fontId="8" type="noConversion"/>
  <pageMargins left="0.7" right="0.7" top="0.75" bottom="0.75" header="0.3" footer="0.3"/>
  <pageSetup paperSize="9" scale="94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4137E-8F98-4914-87E5-59677A822FC4}">
  <sheetPr>
    <pageSetUpPr fitToPage="1"/>
  </sheetPr>
  <dimension ref="A1:H20"/>
  <sheetViews>
    <sheetView workbookViewId="0">
      <selection activeCell="O13" sqref="O12:O13"/>
    </sheetView>
  </sheetViews>
  <sheetFormatPr defaultRowHeight="15"/>
  <cols>
    <col min="1" max="1" width="7.42578125" customWidth="1"/>
    <col min="2" max="2" width="39.85546875" customWidth="1"/>
    <col min="3" max="3" width="36.85546875" customWidth="1"/>
    <col min="4" max="4" width="15.42578125" customWidth="1"/>
    <col min="5" max="5" width="14.7109375" customWidth="1"/>
    <col min="6" max="6" width="13.7109375" customWidth="1"/>
    <col min="7" max="7" width="21.28515625" customWidth="1"/>
    <col min="8" max="8" width="14.42578125" customWidth="1"/>
  </cols>
  <sheetData>
    <row r="1" spans="1:8" ht="15.75" thickBot="1"/>
    <row r="2" spans="1:8" ht="15.75" thickBot="1">
      <c r="A2" s="105" t="s">
        <v>415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60</v>
      </c>
      <c r="B3" s="6" t="s">
        <v>186</v>
      </c>
      <c r="C3" s="6" t="s">
        <v>416</v>
      </c>
      <c r="D3" s="6" t="s">
        <v>188</v>
      </c>
      <c r="E3" s="6" t="s">
        <v>417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15.75" thickBot="1">
      <c r="A5" s="8" t="s">
        <v>418</v>
      </c>
      <c r="B5" s="15" t="s">
        <v>419</v>
      </c>
      <c r="C5" s="8"/>
      <c r="D5" s="14"/>
      <c r="E5" s="66">
        <f>E6+E7+E8+E9+E10+E11+E12+E13+E14+E15+E16</f>
        <v>5131</v>
      </c>
      <c r="F5" s="70">
        <f>F6+F7+F8+F9+F10+F11+F12+F13+F14+F15+F16</f>
        <v>5131</v>
      </c>
      <c r="G5" s="8"/>
      <c r="H5" s="9"/>
    </row>
    <row r="6" spans="1:8" ht="15.75" thickBot="1">
      <c r="A6" s="8"/>
      <c r="B6" s="15"/>
      <c r="C6" s="8" t="s">
        <v>518</v>
      </c>
      <c r="D6" s="57" t="s">
        <v>552</v>
      </c>
      <c r="E6" s="60">
        <v>313</v>
      </c>
      <c r="F6" s="43">
        <v>313</v>
      </c>
      <c r="G6" s="22" t="s">
        <v>553</v>
      </c>
      <c r="H6" s="9"/>
    </row>
    <row r="7" spans="1:8" ht="15.75" thickBot="1">
      <c r="A7" s="8"/>
      <c r="B7" s="15"/>
      <c r="C7" s="8" t="s">
        <v>518</v>
      </c>
      <c r="D7" s="14" t="s">
        <v>554</v>
      </c>
      <c r="E7" s="43">
        <v>300</v>
      </c>
      <c r="F7" s="60">
        <v>300</v>
      </c>
      <c r="G7" s="57" t="s">
        <v>555</v>
      </c>
      <c r="H7" s="47"/>
    </row>
    <row r="8" spans="1:8" ht="15.75" thickBot="1">
      <c r="A8" s="8"/>
      <c r="B8" s="15"/>
      <c r="C8" s="8" t="s">
        <v>518</v>
      </c>
      <c r="D8" s="57" t="s">
        <v>556</v>
      </c>
      <c r="E8" s="43">
        <v>98</v>
      </c>
      <c r="F8" s="60">
        <v>98</v>
      </c>
      <c r="G8" s="57" t="s">
        <v>557</v>
      </c>
      <c r="H8" s="47"/>
    </row>
    <row r="9" spans="1:8" ht="15.75" thickBot="1">
      <c r="A9" s="8"/>
      <c r="B9" s="15"/>
      <c r="C9" s="8" t="s">
        <v>518</v>
      </c>
      <c r="D9" s="57" t="s">
        <v>524</v>
      </c>
      <c r="E9" s="60">
        <v>265</v>
      </c>
      <c r="F9" s="43">
        <v>265</v>
      </c>
      <c r="G9" s="57" t="s">
        <v>519</v>
      </c>
      <c r="H9" s="47"/>
    </row>
    <row r="10" spans="1:8" ht="15.75" thickBot="1">
      <c r="A10" s="8"/>
      <c r="B10" s="15"/>
      <c r="C10" s="8" t="s">
        <v>518</v>
      </c>
      <c r="D10" s="57" t="s">
        <v>558</v>
      </c>
      <c r="E10" s="43">
        <v>800</v>
      </c>
      <c r="F10" s="43">
        <v>800</v>
      </c>
      <c r="G10" s="57" t="s">
        <v>559</v>
      </c>
      <c r="H10" s="47"/>
    </row>
    <row r="11" spans="1:8" ht="15.75" thickBot="1">
      <c r="A11" s="8"/>
      <c r="B11" s="15"/>
      <c r="C11" s="8" t="s">
        <v>518</v>
      </c>
      <c r="D11" s="57" t="s">
        <v>563</v>
      </c>
      <c r="E11" s="60">
        <v>59</v>
      </c>
      <c r="F11" s="43">
        <v>59</v>
      </c>
      <c r="G11" s="57" t="s">
        <v>564</v>
      </c>
      <c r="H11" s="47"/>
    </row>
    <row r="12" spans="1:8" ht="15.75" thickBot="1">
      <c r="A12" s="8"/>
      <c r="B12" s="15"/>
      <c r="C12" s="8" t="s">
        <v>518</v>
      </c>
      <c r="D12" s="57" t="s">
        <v>570</v>
      </c>
      <c r="E12" s="43">
        <v>59</v>
      </c>
      <c r="F12" s="43">
        <v>59</v>
      </c>
      <c r="G12" s="57" t="s">
        <v>571</v>
      </c>
      <c r="H12" s="47"/>
    </row>
    <row r="13" spans="1:8" ht="15.75" thickBot="1">
      <c r="A13" s="8"/>
      <c r="B13" s="15"/>
      <c r="C13" s="8" t="s">
        <v>518</v>
      </c>
      <c r="D13" s="57" t="s">
        <v>572</v>
      </c>
      <c r="E13" s="60">
        <v>300</v>
      </c>
      <c r="F13" s="43">
        <v>300</v>
      </c>
      <c r="G13" s="57" t="s">
        <v>573</v>
      </c>
      <c r="H13" s="47"/>
    </row>
    <row r="14" spans="1:8" ht="15.75" thickBot="1">
      <c r="A14" s="8"/>
      <c r="B14" s="15"/>
      <c r="C14" s="8" t="s">
        <v>518</v>
      </c>
      <c r="D14" s="57" t="s">
        <v>585</v>
      </c>
      <c r="E14" s="43">
        <v>320</v>
      </c>
      <c r="F14" s="43">
        <v>320</v>
      </c>
      <c r="G14" s="57" t="s">
        <v>586</v>
      </c>
      <c r="H14" s="47"/>
    </row>
    <row r="15" spans="1:8" ht="15.75" thickBot="1">
      <c r="A15" s="8"/>
      <c r="B15" s="15"/>
      <c r="C15" s="8" t="s">
        <v>518</v>
      </c>
      <c r="D15" s="57" t="s">
        <v>604</v>
      </c>
      <c r="E15" s="43">
        <v>292</v>
      </c>
      <c r="F15" s="43">
        <v>292</v>
      </c>
      <c r="G15" s="57" t="s">
        <v>605</v>
      </c>
      <c r="H15" s="47"/>
    </row>
    <row r="16" spans="1:8" ht="15.75" thickBot="1">
      <c r="A16" s="8"/>
      <c r="B16" s="15"/>
      <c r="C16" s="8" t="s">
        <v>518</v>
      </c>
      <c r="D16" s="57" t="s">
        <v>606</v>
      </c>
      <c r="E16" s="60">
        <v>2325</v>
      </c>
      <c r="F16" s="43">
        <v>2325</v>
      </c>
      <c r="G16" s="57" t="s">
        <v>607</v>
      </c>
      <c r="H16" s="47"/>
    </row>
    <row r="17" spans="1:8" ht="26.25" thickBot="1">
      <c r="A17" s="8" t="s">
        <v>420</v>
      </c>
      <c r="B17" s="15" t="s">
        <v>421</v>
      </c>
      <c r="C17" s="8"/>
      <c r="D17" s="23"/>
      <c r="E17" s="23"/>
      <c r="F17" s="23"/>
      <c r="G17" s="23"/>
      <c r="H17" s="47"/>
    </row>
    <row r="18" spans="1:8" ht="15.75" thickBot="1">
      <c r="A18" s="8" t="s">
        <v>68</v>
      </c>
      <c r="B18" s="15"/>
      <c r="C18" s="8"/>
      <c r="D18" s="8"/>
      <c r="E18" s="42"/>
      <c r="F18" s="42"/>
      <c r="G18" s="8"/>
      <c r="H18" s="9"/>
    </row>
    <row r="19" spans="1:8" ht="15.75" thickBot="1">
      <c r="A19" s="8" t="s">
        <v>72</v>
      </c>
      <c r="B19" s="15"/>
      <c r="C19" s="8"/>
      <c r="D19" s="8"/>
      <c r="E19" s="42"/>
      <c r="F19" s="42"/>
      <c r="G19" s="8"/>
      <c r="H19" s="9"/>
    </row>
    <row r="20" spans="1:8" ht="15.75" thickBot="1">
      <c r="A20" s="97" t="s">
        <v>422</v>
      </c>
      <c r="B20" s="98"/>
      <c r="C20" s="98"/>
      <c r="D20" s="99"/>
      <c r="E20" s="66">
        <f>SUM(E6:E19)</f>
        <v>5131</v>
      </c>
      <c r="F20" s="66">
        <f>SUM(F6:F19)</f>
        <v>5131</v>
      </c>
      <c r="G20" s="6" t="s">
        <v>414</v>
      </c>
      <c r="H20" s="9"/>
    </row>
  </sheetData>
  <mergeCells count="2">
    <mergeCell ref="A2:H2"/>
    <mergeCell ref="A20:D20"/>
  </mergeCells>
  <phoneticPr fontId="8" type="noConversion"/>
  <pageMargins left="0.7" right="0.7" top="0.75" bottom="0.75" header="0.3" footer="0.3"/>
  <pageSetup paperSize="9" scale="80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87C38-15C4-43EE-AC90-A69AE3DA74D3}">
  <sheetPr>
    <pageSetUpPr fitToPage="1"/>
  </sheetPr>
  <dimension ref="A1:H11"/>
  <sheetViews>
    <sheetView workbookViewId="0">
      <selection activeCell="C22" sqref="C22"/>
    </sheetView>
  </sheetViews>
  <sheetFormatPr defaultRowHeight="15"/>
  <cols>
    <col min="1" max="1" width="7.7109375" customWidth="1"/>
    <col min="2" max="2" width="33.85546875" customWidth="1"/>
    <col min="3" max="3" width="26.5703125" customWidth="1"/>
    <col min="4" max="4" width="17.140625" customWidth="1"/>
    <col min="5" max="5" width="12.140625" customWidth="1"/>
    <col min="6" max="6" width="14" customWidth="1"/>
    <col min="7" max="7" width="17" customWidth="1"/>
    <col min="8" max="8" width="14" customWidth="1"/>
  </cols>
  <sheetData>
    <row r="1" spans="1:8" ht="15.75" thickBot="1"/>
    <row r="2" spans="1:8" ht="15.75" thickBot="1">
      <c r="A2" s="105" t="s">
        <v>423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60</v>
      </c>
      <c r="B3" s="6" t="s">
        <v>186</v>
      </c>
      <c r="C3" s="6" t="s">
        <v>424</v>
      </c>
      <c r="D3" s="6" t="s">
        <v>188</v>
      </c>
      <c r="E3" s="6" t="s">
        <v>425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26.25" thickBot="1">
      <c r="A5" s="8" t="s">
        <v>426</v>
      </c>
      <c r="B5" s="15" t="s">
        <v>427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428</v>
      </c>
      <c r="B8" s="15" t="s">
        <v>429</v>
      </c>
      <c r="C8" s="8"/>
      <c r="D8" s="8"/>
      <c r="E8" s="8"/>
      <c r="F8" s="8"/>
      <c r="G8" s="8"/>
      <c r="H8" s="9"/>
    </row>
    <row r="9" spans="1:8" ht="15.75" thickBot="1">
      <c r="A9" s="8" t="s">
        <v>68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15.75" thickBot="1">
      <c r="A11" s="8"/>
      <c r="B11" s="97" t="s">
        <v>430</v>
      </c>
      <c r="C11" s="98"/>
      <c r="D11" s="99"/>
      <c r="E11" s="8"/>
      <c r="F11" s="8"/>
      <c r="G11" s="8"/>
      <c r="H11" s="9"/>
    </row>
  </sheetData>
  <mergeCells count="2">
    <mergeCell ref="A2:H2"/>
    <mergeCell ref="B11:D11"/>
  </mergeCells>
  <pageMargins left="0.7" right="0.7" top="0.75" bottom="0.75" header="0.3" footer="0.3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426F9-9F12-4486-97DF-11C8D5680BBD}">
  <sheetPr>
    <pageSetUpPr fitToPage="1"/>
  </sheetPr>
  <dimension ref="A1:I9"/>
  <sheetViews>
    <sheetView workbookViewId="0">
      <selection activeCell="M4" sqref="M4"/>
    </sheetView>
  </sheetViews>
  <sheetFormatPr defaultRowHeight="15"/>
  <cols>
    <col min="1" max="1" width="6.42578125" customWidth="1"/>
    <col min="2" max="2" width="18.85546875" customWidth="1"/>
    <col min="3" max="3" width="22" customWidth="1"/>
    <col min="4" max="4" width="23.42578125" customWidth="1"/>
    <col min="5" max="5" width="22.42578125" customWidth="1"/>
    <col min="6" max="6" width="11.28515625" customWidth="1"/>
    <col min="7" max="7" width="16.85546875" customWidth="1"/>
    <col min="8" max="8" width="12.28515625" customWidth="1"/>
    <col min="9" max="9" width="13.42578125" customWidth="1"/>
  </cols>
  <sheetData>
    <row r="1" spans="1:9" ht="42" customHeight="1">
      <c r="A1" s="85" t="s">
        <v>115</v>
      </c>
      <c r="B1" s="80"/>
      <c r="C1" s="80"/>
      <c r="D1" s="80"/>
      <c r="E1" s="80"/>
      <c r="F1" s="80"/>
      <c r="G1" s="80"/>
      <c r="H1" s="80"/>
      <c r="I1" s="80"/>
    </row>
    <row r="2" spans="1:9" ht="45.75" customHeight="1" thickBot="1">
      <c r="A2" s="86" t="s">
        <v>116</v>
      </c>
      <c r="B2" s="87"/>
      <c r="C2" s="87"/>
      <c r="D2" s="87"/>
      <c r="E2" s="87"/>
      <c r="F2" s="87"/>
      <c r="G2" s="87"/>
      <c r="H2" s="87"/>
      <c r="I2" s="87"/>
    </row>
    <row r="3" spans="1:9" ht="47.25" customHeight="1" thickBot="1">
      <c r="A3" s="84" t="s">
        <v>20</v>
      </c>
      <c r="B3" s="88" t="s">
        <v>31</v>
      </c>
      <c r="C3" s="88" t="s">
        <v>32</v>
      </c>
      <c r="D3" s="88" t="s">
        <v>39</v>
      </c>
      <c r="E3" s="88"/>
      <c r="F3" s="88"/>
      <c r="G3" s="88"/>
      <c r="H3" s="88" t="s">
        <v>33</v>
      </c>
      <c r="I3" s="84" t="s">
        <v>34</v>
      </c>
    </row>
    <row r="4" spans="1:9" ht="39" thickBot="1">
      <c r="A4" s="84"/>
      <c r="B4" s="88"/>
      <c r="C4" s="88"/>
      <c r="D4" s="24" t="s">
        <v>35</v>
      </c>
      <c r="E4" s="24" t="s">
        <v>1</v>
      </c>
      <c r="F4" s="24" t="s">
        <v>36</v>
      </c>
      <c r="G4" s="18" t="s">
        <v>37</v>
      </c>
      <c r="H4" s="88"/>
      <c r="I4" s="84"/>
    </row>
    <row r="5" spans="1:9" ht="15.75" thickBo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ht="15.75" thickBot="1">
      <c r="A6" s="24"/>
      <c r="B6" s="24"/>
      <c r="C6" s="24"/>
      <c r="D6" s="24"/>
      <c r="E6" s="24"/>
      <c r="F6" s="24"/>
      <c r="G6" s="24"/>
      <c r="H6" s="24"/>
      <c r="I6" s="24"/>
    </row>
    <row r="7" spans="1:9" ht="15.75" thickBot="1">
      <c r="A7" s="24"/>
      <c r="B7" s="24"/>
      <c r="C7" s="24"/>
      <c r="D7" s="24"/>
      <c r="E7" s="24"/>
      <c r="F7" s="24"/>
      <c r="G7" s="24"/>
      <c r="H7" s="24"/>
      <c r="I7" s="24"/>
    </row>
    <row r="8" spans="1:9" ht="15.75" thickBot="1">
      <c r="A8" s="24"/>
      <c r="B8" s="24"/>
      <c r="C8" s="24"/>
      <c r="D8" s="24"/>
      <c r="E8" s="24"/>
      <c r="F8" s="24"/>
      <c r="G8" s="24"/>
      <c r="H8" s="24"/>
      <c r="I8" s="24"/>
    </row>
    <row r="9" spans="1:9" ht="15.75" thickBot="1">
      <c r="A9" s="83" t="s">
        <v>38</v>
      </c>
      <c r="B9" s="83"/>
      <c r="C9" s="83"/>
      <c r="D9" s="83"/>
      <c r="E9" s="83"/>
      <c r="F9" s="83"/>
      <c r="G9" s="83"/>
      <c r="H9" s="83"/>
      <c r="I9" s="24"/>
    </row>
  </sheetData>
  <mergeCells count="9">
    <mergeCell ref="A9:H9"/>
    <mergeCell ref="A3:A4"/>
    <mergeCell ref="A1:I1"/>
    <mergeCell ref="A2:I2"/>
    <mergeCell ref="B3:B4"/>
    <mergeCell ref="C3:C4"/>
    <mergeCell ref="D3:G3"/>
    <mergeCell ref="H3:H4"/>
    <mergeCell ref="I3:I4"/>
  </mergeCells>
  <pageMargins left="0.7" right="0.7" top="0.75" bottom="0.75" header="0.3" footer="0.3"/>
  <pageSetup paperSize="9" scale="89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E0D28-15BD-4871-BB5C-312A038B9B18}">
  <sheetPr>
    <pageSetUpPr fitToPage="1"/>
  </sheetPr>
  <dimension ref="A1:H15"/>
  <sheetViews>
    <sheetView workbookViewId="0">
      <selection activeCell="E21" sqref="E21"/>
    </sheetView>
  </sheetViews>
  <sheetFormatPr defaultRowHeight="15"/>
  <cols>
    <col min="1" max="1" width="8" customWidth="1"/>
    <col min="2" max="2" width="38.5703125" customWidth="1"/>
    <col min="3" max="3" width="27.140625" customWidth="1"/>
    <col min="4" max="4" width="18.5703125" customWidth="1"/>
    <col min="5" max="6" width="14" customWidth="1"/>
    <col min="7" max="7" width="13.7109375" customWidth="1"/>
    <col min="8" max="8" width="14.5703125" customWidth="1"/>
  </cols>
  <sheetData>
    <row r="1" spans="1:8" ht="15.75" thickBot="1"/>
    <row r="2" spans="1:8" ht="15.75" thickBot="1">
      <c r="A2" s="105" t="s">
        <v>431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60</v>
      </c>
      <c r="B3" s="6" t="s">
        <v>186</v>
      </c>
      <c r="C3" s="6" t="s">
        <v>432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39" thickBot="1">
      <c r="A5" s="8" t="s">
        <v>433</v>
      </c>
      <c r="B5" s="15" t="s">
        <v>434</v>
      </c>
      <c r="C5" s="8"/>
      <c r="D5" s="8"/>
      <c r="E5" s="8"/>
      <c r="F5" s="8"/>
      <c r="G5" s="8"/>
      <c r="H5" s="9"/>
    </row>
    <row r="6" spans="1:8" ht="15.75" thickBot="1">
      <c r="A6" s="8" t="s">
        <v>435</v>
      </c>
      <c r="B6" s="8" t="s">
        <v>405</v>
      </c>
      <c r="C6" s="8"/>
      <c r="D6" s="8"/>
      <c r="E6" s="8"/>
      <c r="F6" s="8"/>
      <c r="G6" s="8"/>
      <c r="H6" s="9"/>
    </row>
    <row r="7" spans="1:8" ht="15.75" thickBot="1">
      <c r="A7" s="8" t="s">
        <v>68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72</v>
      </c>
      <c r="B8" s="15"/>
      <c r="C8" s="8"/>
      <c r="D8" s="8"/>
      <c r="E8" s="8"/>
      <c r="F8" s="8"/>
      <c r="G8" s="8"/>
      <c r="H8" s="9"/>
    </row>
    <row r="9" spans="1:8" ht="15.75" thickBot="1">
      <c r="A9" s="8" t="s">
        <v>436</v>
      </c>
      <c r="B9" s="8" t="s">
        <v>437</v>
      </c>
      <c r="C9" s="8"/>
      <c r="D9" s="8"/>
      <c r="E9" s="8"/>
      <c r="F9" s="8"/>
      <c r="G9" s="8"/>
      <c r="H9" s="9"/>
    </row>
    <row r="10" spans="1:8" ht="15.75" thickBot="1">
      <c r="A10" s="8" t="s">
        <v>68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72</v>
      </c>
      <c r="B11" s="15"/>
      <c r="C11" s="8"/>
      <c r="D11" s="8"/>
      <c r="E11" s="8"/>
      <c r="F11" s="8"/>
      <c r="G11" s="8"/>
      <c r="H11" s="9"/>
    </row>
    <row r="12" spans="1:8" ht="15.75" thickBot="1">
      <c r="A12" s="8" t="s">
        <v>438</v>
      </c>
      <c r="B12" s="15" t="s">
        <v>439</v>
      </c>
      <c r="C12" s="8"/>
      <c r="D12" s="8"/>
      <c r="E12" s="8"/>
      <c r="F12" s="8"/>
      <c r="G12" s="8"/>
      <c r="H12" s="9"/>
    </row>
    <row r="13" spans="1:8" ht="15.75" thickBot="1">
      <c r="A13" s="8" t="s">
        <v>68</v>
      </c>
      <c r="B13" s="15"/>
      <c r="C13" s="8"/>
      <c r="D13" s="8"/>
      <c r="E13" s="8"/>
      <c r="F13" s="8"/>
      <c r="G13" s="8"/>
      <c r="H13" s="9"/>
    </row>
    <row r="14" spans="1:8" ht="15.75" thickBot="1">
      <c r="A14" s="8" t="s">
        <v>72</v>
      </c>
      <c r="B14" s="15"/>
      <c r="C14" s="8"/>
      <c r="D14" s="8"/>
      <c r="E14" s="8"/>
      <c r="F14" s="8"/>
      <c r="G14" s="8"/>
      <c r="H14" s="9"/>
    </row>
    <row r="15" spans="1:8" ht="15.75" thickBot="1">
      <c r="A15" s="8"/>
      <c r="B15" s="97" t="s">
        <v>440</v>
      </c>
      <c r="C15" s="98"/>
      <c r="D15" s="99"/>
      <c r="E15" s="8"/>
      <c r="F15" s="8"/>
      <c r="G15" s="8"/>
      <c r="H15" s="9"/>
    </row>
  </sheetData>
  <mergeCells count="2">
    <mergeCell ref="A2:H2"/>
    <mergeCell ref="B15:D15"/>
  </mergeCells>
  <pageMargins left="0.7" right="0.7" top="0.75" bottom="0.75" header="0.3" footer="0.3"/>
  <pageSetup paperSize="9" scale="88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03362-8FF1-48A6-9091-D10447972386}">
  <sheetPr>
    <pageSetUpPr fitToPage="1"/>
  </sheetPr>
  <dimension ref="A1:H14"/>
  <sheetViews>
    <sheetView workbookViewId="0">
      <selection activeCell="F16" sqref="F16"/>
    </sheetView>
  </sheetViews>
  <sheetFormatPr defaultRowHeight="15"/>
  <cols>
    <col min="2" max="2" width="32.28515625" customWidth="1"/>
    <col min="3" max="3" width="28.28515625" customWidth="1"/>
    <col min="4" max="4" width="17" customWidth="1"/>
    <col min="5" max="5" width="15.28515625" customWidth="1"/>
    <col min="6" max="6" width="13.7109375" customWidth="1"/>
    <col min="7" max="7" width="15.140625" customWidth="1"/>
    <col min="8" max="8" width="17.7109375" customWidth="1"/>
  </cols>
  <sheetData>
    <row r="1" spans="1:8" ht="15.75" thickBot="1"/>
    <row r="2" spans="1:8" ht="15.75" thickBot="1">
      <c r="A2" s="105" t="s">
        <v>441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6" t="s">
        <v>42</v>
      </c>
      <c r="B3" s="6" t="s">
        <v>186</v>
      </c>
      <c r="C3" s="6" t="s">
        <v>220</v>
      </c>
      <c r="D3" s="6" t="s">
        <v>188</v>
      </c>
      <c r="E3" s="6" t="s">
        <v>417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26.25" thickBot="1">
      <c r="A5" s="8" t="s">
        <v>442</v>
      </c>
      <c r="B5" s="15" t="s">
        <v>443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39" thickBot="1">
      <c r="A8" s="8" t="s">
        <v>444</v>
      </c>
      <c r="B8" s="15" t="s">
        <v>445</v>
      </c>
      <c r="C8" s="8"/>
      <c r="D8" s="8"/>
      <c r="E8" s="8"/>
      <c r="F8" s="8"/>
      <c r="G8" s="8"/>
      <c r="H8" s="9"/>
    </row>
    <row r="9" spans="1:8" ht="15.75" thickBot="1">
      <c r="A9" s="8" t="s">
        <v>68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39" thickBot="1">
      <c r="A11" s="8" t="s">
        <v>446</v>
      </c>
      <c r="B11" s="15" t="s">
        <v>447</v>
      </c>
      <c r="C11" s="8"/>
      <c r="D11" s="8"/>
      <c r="E11" s="8"/>
      <c r="F11" s="8"/>
      <c r="G11" s="8"/>
      <c r="H11" s="9"/>
    </row>
    <row r="12" spans="1:8" ht="15.75" thickBot="1">
      <c r="A12" s="8" t="s">
        <v>68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72</v>
      </c>
      <c r="B13" s="15"/>
      <c r="C13" s="8"/>
      <c r="D13" s="8"/>
      <c r="E13" s="8"/>
      <c r="F13" s="8"/>
      <c r="G13" s="8"/>
      <c r="H13" s="9"/>
    </row>
    <row r="14" spans="1:8" ht="15.75" thickBot="1">
      <c r="A14" s="8"/>
      <c r="B14" s="97" t="s">
        <v>448</v>
      </c>
      <c r="C14" s="98"/>
      <c r="D14" s="99"/>
      <c r="E14" s="8"/>
      <c r="F14" s="8"/>
      <c r="G14" s="8"/>
      <c r="H14" s="9"/>
    </row>
  </sheetData>
  <mergeCells count="2">
    <mergeCell ref="A2:H2"/>
    <mergeCell ref="B14:D14"/>
  </mergeCells>
  <pageMargins left="0.7" right="0.7" top="0.75" bottom="0.75" header="0.3" footer="0.3"/>
  <pageSetup paperSize="9" scale="88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A4036-FB55-4226-85AB-79391C31EDED}">
  <sheetPr>
    <pageSetUpPr fitToPage="1"/>
  </sheetPr>
  <dimension ref="A1:H14"/>
  <sheetViews>
    <sheetView workbookViewId="0">
      <selection activeCell="C19" sqref="C19"/>
    </sheetView>
  </sheetViews>
  <sheetFormatPr defaultRowHeight="15"/>
  <cols>
    <col min="1" max="1" width="8.140625" customWidth="1"/>
    <col min="2" max="2" width="37.140625" customWidth="1"/>
    <col min="3" max="3" width="31.7109375" customWidth="1"/>
    <col min="4" max="4" width="16" customWidth="1"/>
    <col min="5" max="5" width="14.42578125" customWidth="1"/>
    <col min="6" max="6" width="16.7109375" customWidth="1"/>
    <col min="7" max="7" width="15.28515625" customWidth="1"/>
    <col min="8" max="8" width="18.42578125" customWidth="1"/>
  </cols>
  <sheetData>
    <row r="1" spans="1:8" ht="15.75" thickBot="1"/>
    <row r="2" spans="1:8" ht="15.75" thickBot="1">
      <c r="A2" s="105" t="s">
        <v>449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6" t="s">
        <v>42</v>
      </c>
      <c r="B3" s="6" t="s">
        <v>186</v>
      </c>
      <c r="C3" s="6" t="s">
        <v>220</v>
      </c>
      <c r="D3" s="6" t="s">
        <v>188</v>
      </c>
      <c r="E3" s="6" t="s">
        <v>417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26.25" thickBot="1">
      <c r="A5" s="8" t="s">
        <v>450</v>
      </c>
      <c r="B5" s="15" t="s">
        <v>451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452</v>
      </c>
      <c r="B8" s="15" t="s">
        <v>456</v>
      </c>
      <c r="C8" s="8"/>
      <c r="D8" s="8"/>
      <c r="E8" s="8"/>
      <c r="F8" s="8"/>
      <c r="G8" s="8"/>
      <c r="H8" s="9"/>
    </row>
    <row r="9" spans="1:8" ht="15.75" thickBot="1">
      <c r="A9" s="8" t="s">
        <v>68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26.25" thickBot="1">
      <c r="A11" s="8" t="s">
        <v>453</v>
      </c>
      <c r="B11" s="15" t="s">
        <v>455</v>
      </c>
      <c r="C11" s="8"/>
      <c r="D11" s="8"/>
      <c r="E11" s="8"/>
      <c r="F11" s="8"/>
      <c r="G11" s="8"/>
      <c r="H11" s="9"/>
    </row>
    <row r="12" spans="1:8" ht="15.75" thickBot="1">
      <c r="A12" s="8" t="s">
        <v>68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72</v>
      </c>
      <c r="B13" s="15"/>
      <c r="C13" s="8"/>
      <c r="D13" s="8"/>
      <c r="E13" s="8"/>
      <c r="F13" s="8"/>
      <c r="G13" s="8"/>
      <c r="H13" s="9"/>
    </row>
    <row r="14" spans="1:8" ht="15.75" thickBot="1">
      <c r="A14" s="8"/>
      <c r="B14" s="97" t="s">
        <v>454</v>
      </c>
      <c r="C14" s="98"/>
      <c r="D14" s="99"/>
      <c r="E14" s="8"/>
      <c r="F14" s="8"/>
      <c r="G14" s="8"/>
      <c r="H14" s="9"/>
    </row>
  </sheetData>
  <mergeCells count="2">
    <mergeCell ref="A2:H2"/>
    <mergeCell ref="B14:D14"/>
  </mergeCells>
  <pageMargins left="0.7" right="0.7" top="0.75" bottom="0.75" header="0.3" footer="0.3"/>
  <pageSetup paperSize="9" scale="83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28804-7EFA-439A-952B-7993692E83DE}">
  <sheetPr>
    <pageSetUpPr fitToPage="1"/>
  </sheetPr>
  <dimension ref="A1:H24"/>
  <sheetViews>
    <sheetView workbookViewId="0">
      <selection activeCell="B19" sqref="B19"/>
    </sheetView>
  </sheetViews>
  <sheetFormatPr defaultRowHeight="15"/>
  <cols>
    <col min="1" max="1" width="8" customWidth="1"/>
    <col min="2" max="2" width="31" customWidth="1"/>
    <col min="3" max="3" width="30" customWidth="1"/>
    <col min="4" max="4" width="16.85546875" customWidth="1"/>
    <col min="5" max="5" width="20.28515625" customWidth="1"/>
    <col min="6" max="6" width="18.42578125" customWidth="1"/>
    <col min="7" max="7" width="22.7109375" customWidth="1"/>
    <col min="8" max="8" width="20.28515625" customWidth="1"/>
  </cols>
  <sheetData>
    <row r="1" spans="1:8" ht="15.75" thickBot="1"/>
    <row r="2" spans="1:8" ht="15.75" thickBot="1">
      <c r="A2" s="105" t="s">
        <v>457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6" t="s">
        <v>42</v>
      </c>
      <c r="B3" s="6" t="s">
        <v>186</v>
      </c>
      <c r="C3" s="6" t="s">
        <v>458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26.25" thickBot="1">
      <c r="A5" s="8" t="s">
        <v>459</v>
      </c>
      <c r="B5" s="15" t="s">
        <v>460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461</v>
      </c>
      <c r="B8" s="15" t="s">
        <v>462</v>
      </c>
      <c r="C8" s="8"/>
      <c r="D8" s="8"/>
      <c r="E8" s="8"/>
      <c r="F8" s="8"/>
      <c r="G8" s="8"/>
      <c r="H8" s="9"/>
    </row>
    <row r="9" spans="1:8" ht="15.75" thickBot="1">
      <c r="A9" s="8" t="s">
        <v>68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39" thickBot="1">
      <c r="A11" s="8" t="s">
        <v>463</v>
      </c>
      <c r="B11" s="15" t="s">
        <v>464</v>
      </c>
      <c r="C11" s="8"/>
      <c r="D11" s="8"/>
      <c r="E11" s="8"/>
      <c r="F11" s="8"/>
      <c r="G11" s="8"/>
      <c r="H11" s="9"/>
    </row>
    <row r="12" spans="1:8" ht="15.75" thickBot="1">
      <c r="A12" s="8" t="s">
        <v>68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72</v>
      </c>
      <c r="B13" s="15"/>
      <c r="C13" s="8"/>
      <c r="D13" s="8"/>
      <c r="E13" s="8"/>
      <c r="F13" s="8"/>
      <c r="G13" s="8"/>
      <c r="H13" s="9"/>
    </row>
    <row r="14" spans="1:8" ht="26.25" thickBot="1">
      <c r="A14" s="8" t="s">
        <v>465</v>
      </c>
      <c r="B14" s="15" t="s">
        <v>466</v>
      </c>
      <c r="C14" s="8"/>
      <c r="D14" s="8"/>
      <c r="E14" s="8"/>
      <c r="F14" s="8"/>
      <c r="G14" s="8"/>
      <c r="H14" s="9"/>
    </row>
    <row r="15" spans="1:8" ht="15.75" thickBot="1">
      <c r="A15" s="8" t="s">
        <v>68</v>
      </c>
      <c r="B15" s="15"/>
      <c r="C15" s="8"/>
      <c r="D15" s="8"/>
      <c r="E15" s="8"/>
      <c r="F15" s="8"/>
      <c r="G15" s="8"/>
      <c r="H15" s="9"/>
    </row>
    <row r="16" spans="1:8" ht="15.75" thickBot="1">
      <c r="A16" s="8" t="s">
        <v>72</v>
      </c>
      <c r="B16" s="15"/>
      <c r="C16" s="8"/>
      <c r="D16" s="8"/>
      <c r="E16" s="8"/>
      <c r="F16" s="8"/>
      <c r="G16" s="8"/>
      <c r="H16" s="9"/>
    </row>
    <row r="17" spans="1:8" ht="39" thickBot="1">
      <c r="A17" s="8" t="s">
        <v>467</v>
      </c>
      <c r="B17" s="15" t="s">
        <v>468</v>
      </c>
      <c r="C17" s="8"/>
      <c r="D17" s="8"/>
      <c r="E17" s="8"/>
      <c r="F17" s="8"/>
      <c r="G17" s="8"/>
      <c r="H17" s="9"/>
    </row>
    <row r="18" spans="1:8" ht="15.75" thickBot="1">
      <c r="A18" s="8" t="s">
        <v>469</v>
      </c>
      <c r="B18" s="8" t="s">
        <v>472</v>
      </c>
      <c r="C18" s="8"/>
      <c r="D18" s="8"/>
      <c r="E18" s="8"/>
      <c r="F18" s="8"/>
      <c r="G18" s="8"/>
      <c r="H18" s="9"/>
    </row>
    <row r="19" spans="1:8" ht="15.75" thickBot="1">
      <c r="A19" s="8" t="s">
        <v>68</v>
      </c>
      <c r="B19" s="15"/>
      <c r="C19" s="8"/>
      <c r="D19" s="8"/>
      <c r="E19" s="8"/>
      <c r="F19" s="8"/>
      <c r="G19" s="8"/>
      <c r="H19" s="9"/>
    </row>
    <row r="20" spans="1:8" ht="15.75" thickBot="1">
      <c r="A20" s="8" t="s">
        <v>72</v>
      </c>
      <c r="B20" s="15"/>
      <c r="C20" s="8"/>
      <c r="D20" s="8"/>
      <c r="E20" s="8"/>
      <c r="F20" s="8"/>
      <c r="G20" s="8"/>
      <c r="H20" s="9"/>
    </row>
    <row r="21" spans="1:8" ht="15.75" thickBot="1">
      <c r="A21" s="8" t="s">
        <v>470</v>
      </c>
      <c r="B21" s="8" t="s">
        <v>472</v>
      </c>
      <c r="C21" s="8"/>
      <c r="D21" s="8"/>
      <c r="E21" s="8"/>
      <c r="F21" s="8"/>
      <c r="G21" s="8"/>
      <c r="H21" s="9"/>
    </row>
    <row r="22" spans="1:8" ht="15.75" thickBot="1">
      <c r="A22" s="8" t="s">
        <v>68</v>
      </c>
      <c r="B22" s="15"/>
      <c r="C22" s="8"/>
      <c r="D22" s="8"/>
      <c r="E22" s="8"/>
      <c r="F22" s="8"/>
      <c r="G22" s="8"/>
      <c r="H22" s="9"/>
    </row>
    <row r="23" spans="1:8" ht="15.75" thickBot="1">
      <c r="A23" s="8" t="s">
        <v>72</v>
      </c>
      <c r="B23" s="15"/>
      <c r="C23" s="8"/>
      <c r="D23" s="8"/>
      <c r="E23" s="8"/>
      <c r="F23" s="8"/>
      <c r="G23" s="8"/>
      <c r="H23" s="9"/>
    </row>
    <row r="24" spans="1:8" ht="25.5" customHeight="1" thickBot="1">
      <c r="A24" s="8"/>
      <c r="B24" s="97" t="s">
        <v>471</v>
      </c>
      <c r="C24" s="98"/>
      <c r="D24" s="99"/>
      <c r="E24" s="8"/>
      <c r="F24" s="8"/>
      <c r="G24" s="8"/>
      <c r="H24" s="9"/>
    </row>
  </sheetData>
  <mergeCells count="2">
    <mergeCell ref="A2:H2"/>
    <mergeCell ref="B24:D24"/>
  </mergeCells>
  <pageMargins left="0.7" right="0.7" top="0.75" bottom="0.75" header="0.3" footer="0.3"/>
  <pageSetup paperSize="9" scale="78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9E851-49C0-4EFC-A82E-809429CFD778}">
  <sheetPr>
    <pageSetUpPr fitToPage="1"/>
  </sheetPr>
  <dimension ref="A1:H11"/>
  <sheetViews>
    <sheetView workbookViewId="0">
      <selection activeCell="C15" sqref="C15"/>
    </sheetView>
  </sheetViews>
  <sheetFormatPr defaultRowHeight="15"/>
  <cols>
    <col min="1" max="1" width="8.140625" customWidth="1"/>
    <col min="2" max="2" width="41.140625" customWidth="1"/>
    <col min="3" max="3" width="31.7109375" customWidth="1"/>
    <col min="4" max="4" width="16" customWidth="1"/>
    <col min="5" max="5" width="17" customWidth="1"/>
    <col min="6" max="6" width="16.5703125" customWidth="1"/>
    <col min="7" max="7" width="15.42578125" customWidth="1"/>
    <col min="8" max="8" width="16" customWidth="1"/>
  </cols>
  <sheetData>
    <row r="1" spans="1:8" ht="15.75" thickBot="1"/>
    <row r="2" spans="1:8" ht="15.75" thickBot="1">
      <c r="A2" s="105" t="s">
        <v>473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6" t="s">
        <v>42</v>
      </c>
      <c r="B3" s="6" t="s">
        <v>186</v>
      </c>
      <c r="C3" s="6" t="s">
        <v>474</v>
      </c>
      <c r="D3" s="6" t="s">
        <v>188</v>
      </c>
      <c r="E3" s="6" t="s">
        <v>417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39" thickBot="1">
      <c r="A5" s="8" t="s">
        <v>475</v>
      </c>
      <c r="B5" s="15" t="s">
        <v>476</v>
      </c>
      <c r="C5" s="8"/>
      <c r="D5" s="8"/>
      <c r="E5" s="8"/>
      <c r="F5" s="8"/>
      <c r="G5" s="8"/>
      <c r="H5" s="9"/>
    </row>
    <row r="6" spans="1:8" ht="15.75" thickBot="1">
      <c r="A6" s="8" t="s">
        <v>68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72</v>
      </c>
      <c r="B7" s="15"/>
      <c r="C7" s="8"/>
      <c r="D7" s="8"/>
      <c r="E7" s="8"/>
      <c r="F7" s="8"/>
      <c r="G7" s="8"/>
      <c r="H7" s="9"/>
    </row>
    <row r="8" spans="1:8" ht="39" thickBot="1">
      <c r="A8" s="8" t="s">
        <v>477</v>
      </c>
      <c r="B8" s="15" t="s">
        <v>478</v>
      </c>
      <c r="C8" s="8"/>
      <c r="D8" s="8"/>
      <c r="E8" s="8"/>
      <c r="F8" s="8"/>
      <c r="G8" s="8"/>
      <c r="H8" s="9"/>
    </row>
    <row r="9" spans="1:8" ht="15.75" thickBot="1">
      <c r="A9" s="8" t="s">
        <v>68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72</v>
      </c>
      <c r="B10" s="15"/>
      <c r="C10" s="8"/>
      <c r="D10" s="8"/>
      <c r="E10" s="8"/>
      <c r="F10" s="8"/>
      <c r="G10" s="8"/>
      <c r="H10" s="9"/>
    </row>
    <row r="11" spans="1:8" ht="15.75" thickBot="1">
      <c r="A11" s="8"/>
      <c r="B11" s="97" t="s">
        <v>479</v>
      </c>
      <c r="C11" s="98"/>
      <c r="D11" s="99"/>
      <c r="E11" s="8"/>
      <c r="F11" s="8"/>
      <c r="G11" s="8"/>
      <c r="H11" s="9"/>
    </row>
  </sheetData>
  <mergeCells count="2">
    <mergeCell ref="A2:H2"/>
    <mergeCell ref="B11:D11"/>
  </mergeCells>
  <pageMargins left="0.7" right="0.7" top="0.75" bottom="0.75" header="0.3" footer="0.3"/>
  <pageSetup paperSize="9" scale="80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8C6DC-961E-4AC0-8FAD-EB27A293AEC0}">
  <sheetPr>
    <pageSetUpPr fitToPage="1"/>
  </sheetPr>
  <dimension ref="A2:I8"/>
  <sheetViews>
    <sheetView workbookViewId="0">
      <selection activeCell="C21" sqref="C21"/>
    </sheetView>
  </sheetViews>
  <sheetFormatPr defaultRowHeight="15"/>
  <cols>
    <col min="1" max="1" width="7.5703125" customWidth="1"/>
    <col min="2" max="2" width="39.42578125" customWidth="1"/>
    <col min="3" max="3" width="31.42578125" customWidth="1"/>
    <col min="4" max="4" width="17.7109375" customWidth="1"/>
    <col min="5" max="5" width="14.85546875" customWidth="1"/>
    <col min="6" max="6" width="20.85546875" customWidth="1"/>
  </cols>
  <sheetData>
    <row r="2" spans="1:9" ht="26.25" customHeight="1" thickBot="1">
      <c r="A2" s="114" t="s">
        <v>480</v>
      </c>
      <c r="B2" s="115"/>
      <c r="C2" s="115"/>
      <c r="D2" s="115"/>
      <c r="E2" s="115"/>
      <c r="F2" s="115"/>
      <c r="G2" s="115"/>
      <c r="H2" s="115"/>
      <c r="I2" s="22"/>
    </row>
    <row r="3" spans="1:9" ht="26.25" thickBot="1">
      <c r="A3" s="24" t="s">
        <v>42</v>
      </c>
      <c r="B3" s="24" t="s">
        <v>186</v>
      </c>
      <c r="C3" s="24" t="s">
        <v>481</v>
      </c>
      <c r="D3" s="24" t="s">
        <v>188</v>
      </c>
      <c r="E3" s="24" t="s">
        <v>417</v>
      </c>
      <c r="F3" s="24" t="s">
        <v>128</v>
      </c>
      <c r="G3" s="84" t="s">
        <v>190</v>
      </c>
      <c r="H3" s="84"/>
      <c r="I3" s="1"/>
    </row>
    <row r="4" spans="1:9" ht="15.75" thickBot="1">
      <c r="A4" s="24">
        <v>1</v>
      </c>
      <c r="B4" s="18">
        <v>2</v>
      </c>
      <c r="C4" s="24">
        <v>3</v>
      </c>
      <c r="D4" s="24">
        <v>4</v>
      </c>
      <c r="E4" s="24">
        <v>5</v>
      </c>
      <c r="F4" s="24">
        <v>6</v>
      </c>
      <c r="G4" s="84">
        <v>7</v>
      </c>
      <c r="H4" s="84"/>
      <c r="I4" s="1"/>
    </row>
    <row r="5" spans="1:9" ht="39" thickBot="1">
      <c r="A5" s="20" t="s">
        <v>482</v>
      </c>
      <c r="B5" s="21" t="s">
        <v>483</v>
      </c>
      <c r="C5" s="20"/>
      <c r="D5" s="20"/>
      <c r="E5" s="20"/>
      <c r="F5" s="20"/>
      <c r="G5" s="91"/>
      <c r="H5" s="91"/>
      <c r="I5" s="1"/>
    </row>
    <row r="6" spans="1:9" ht="15.75" thickBot="1">
      <c r="A6" s="20" t="s">
        <v>68</v>
      </c>
      <c r="B6" s="21"/>
      <c r="C6" s="20"/>
      <c r="D6" s="20"/>
      <c r="E6" s="20"/>
      <c r="F6" s="20"/>
      <c r="G6" s="91"/>
      <c r="H6" s="91"/>
      <c r="I6" s="1"/>
    </row>
    <row r="7" spans="1:9" ht="15.75" thickBot="1">
      <c r="A7" s="20" t="s">
        <v>72</v>
      </c>
      <c r="B7" s="21"/>
      <c r="C7" s="20"/>
      <c r="D7" s="20"/>
      <c r="E7" s="20"/>
      <c r="F7" s="20"/>
      <c r="G7" s="91"/>
      <c r="H7" s="91"/>
      <c r="I7" s="1"/>
    </row>
    <row r="8" spans="1:9" ht="15.75" thickBot="1">
      <c r="A8" s="20"/>
      <c r="B8" s="113" t="s">
        <v>484</v>
      </c>
      <c r="C8" s="113"/>
      <c r="D8" s="113"/>
      <c r="E8" s="20"/>
      <c r="F8" s="20"/>
      <c r="G8" s="91"/>
      <c r="H8" s="91"/>
      <c r="I8" s="1"/>
    </row>
  </sheetData>
  <mergeCells count="8">
    <mergeCell ref="G7:H7"/>
    <mergeCell ref="B8:D8"/>
    <mergeCell ref="G8:H8"/>
    <mergeCell ref="A2:H2"/>
    <mergeCell ref="G3:H3"/>
    <mergeCell ref="G4:H4"/>
    <mergeCell ref="G5:H5"/>
    <mergeCell ref="G6:H6"/>
  </mergeCells>
  <pageMargins left="0.7" right="0.7" top="0.75" bottom="0.75" header="0.3" footer="0.3"/>
  <pageSetup paperSize="9" scale="87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805B6-5919-4981-9EB1-2D871D19F6D5}">
  <sheetPr>
    <pageSetUpPr fitToPage="1"/>
  </sheetPr>
  <dimension ref="A1:H12"/>
  <sheetViews>
    <sheetView workbookViewId="0">
      <selection activeCell="E16" sqref="E16"/>
    </sheetView>
  </sheetViews>
  <sheetFormatPr defaultRowHeight="15"/>
  <cols>
    <col min="1" max="1" width="7.28515625" customWidth="1"/>
    <col min="2" max="2" width="34" customWidth="1"/>
    <col min="3" max="3" width="35.42578125" customWidth="1"/>
    <col min="4" max="4" width="12.7109375" customWidth="1"/>
    <col min="5" max="5" width="20.140625" customWidth="1"/>
    <col min="6" max="6" width="16.85546875" customWidth="1"/>
    <col min="7" max="7" width="15.7109375" customWidth="1"/>
    <col min="8" max="8" width="15.5703125" customWidth="1"/>
  </cols>
  <sheetData>
    <row r="1" spans="1:8" ht="15.75" thickBot="1"/>
    <row r="2" spans="1:8" ht="15.75" thickBot="1">
      <c r="A2" s="105" t="s">
        <v>485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6" t="s">
        <v>42</v>
      </c>
      <c r="B3" s="6" t="s">
        <v>186</v>
      </c>
      <c r="C3" s="6" t="s">
        <v>187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28.5" thickBot="1">
      <c r="A5" s="8" t="s">
        <v>486</v>
      </c>
      <c r="B5" s="29" t="s">
        <v>487</v>
      </c>
      <c r="C5" s="8"/>
      <c r="D5" s="8"/>
      <c r="E5" s="8"/>
      <c r="F5" s="8"/>
      <c r="G5" s="8"/>
      <c r="H5" s="9"/>
    </row>
    <row r="6" spans="1:8" ht="15.75" thickBot="1">
      <c r="A6" s="8" t="s">
        <v>488</v>
      </c>
      <c r="B6" s="36" t="s">
        <v>98</v>
      </c>
      <c r="C6" s="8"/>
      <c r="D6" s="8"/>
      <c r="E6" s="8"/>
      <c r="F6" s="8"/>
      <c r="G6" s="8"/>
      <c r="H6" s="9"/>
    </row>
    <row r="7" spans="1:8" ht="15.75" thickBot="1">
      <c r="A7" s="8" t="s">
        <v>68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72</v>
      </c>
      <c r="B8" s="15"/>
      <c r="C8" s="8"/>
      <c r="D8" s="8"/>
      <c r="E8" s="8"/>
      <c r="F8" s="8"/>
      <c r="G8" s="8"/>
      <c r="H8" s="9"/>
    </row>
    <row r="9" spans="1:8" ht="15.75" thickBot="1">
      <c r="A9" s="8" t="s">
        <v>489</v>
      </c>
      <c r="B9" s="36" t="s">
        <v>98</v>
      </c>
      <c r="C9" s="8"/>
      <c r="D9" s="8"/>
      <c r="E9" s="8"/>
      <c r="F9" s="8"/>
      <c r="G9" s="8"/>
      <c r="H9" s="9"/>
    </row>
    <row r="10" spans="1:8" ht="15.75" thickBot="1">
      <c r="A10" s="8" t="s">
        <v>68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72</v>
      </c>
      <c r="B11" s="15"/>
      <c r="C11" s="8"/>
      <c r="D11" s="8"/>
      <c r="E11" s="8"/>
      <c r="F11" s="8"/>
      <c r="G11" s="8"/>
      <c r="H11" s="9"/>
    </row>
    <row r="12" spans="1:8" ht="15.75" thickBot="1">
      <c r="A12" s="8"/>
      <c r="B12" s="97" t="s">
        <v>490</v>
      </c>
      <c r="C12" s="98"/>
      <c r="D12" s="99"/>
      <c r="E12" s="8"/>
      <c r="F12" s="8"/>
      <c r="G12" s="8"/>
      <c r="H12" s="9"/>
    </row>
  </sheetData>
  <mergeCells count="2">
    <mergeCell ref="A2:H2"/>
    <mergeCell ref="B12:D12"/>
  </mergeCells>
  <pageMargins left="0.7" right="0.7" top="0.75" bottom="0.75" header="0.3" footer="0.3"/>
  <pageSetup paperSize="9" scale="83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F654B-7583-4105-9766-78024A06BEE6}">
  <sheetPr>
    <pageSetUpPr fitToPage="1"/>
  </sheetPr>
  <dimension ref="A1:H12"/>
  <sheetViews>
    <sheetView workbookViewId="0">
      <selection activeCell="B14" sqref="B14"/>
    </sheetView>
  </sheetViews>
  <sheetFormatPr defaultRowHeight="15"/>
  <cols>
    <col min="1" max="1" width="8" customWidth="1"/>
    <col min="2" max="2" width="32.28515625" customWidth="1"/>
    <col min="3" max="3" width="33.28515625" customWidth="1"/>
    <col min="4" max="4" width="20.140625" customWidth="1"/>
    <col min="5" max="5" width="18" customWidth="1"/>
    <col min="6" max="6" width="15.28515625" customWidth="1"/>
    <col min="7" max="7" width="14.7109375" customWidth="1"/>
    <col min="8" max="8" width="13.85546875" customWidth="1"/>
  </cols>
  <sheetData>
    <row r="1" spans="1:8" ht="15.75" thickBot="1"/>
    <row r="2" spans="1:8" ht="15.75" thickBot="1">
      <c r="A2" s="105" t="s">
        <v>491</v>
      </c>
      <c r="B2" s="106"/>
      <c r="C2" s="106"/>
      <c r="D2" s="106"/>
      <c r="E2" s="106"/>
      <c r="F2" s="106"/>
      <c r="G2" s="106"/>
      <c r="H2" s="107"/>
    </row>
    <row r="3" spans="1:8" ht="80.25" customHeight="1" thickBot="1">
      <c r="A3" s="6" t="s">
        <v>42</v>
      </c>
      <c r="B3" s="6" t="s">
        <v>186</v>
      </c>
      <c r="C3" s="6" t="s">
        <v>492</v>
      </c>
      <c r="D3" s="6" t="s">
        <v>188</v>
      </c>
      <c r="E3" s="6" t="s">
        <v>189</v>
      </c>
      <c r="F3" s="6" t="s">
        <v>128</v>
      </c>
      <c r="G3" s="6" t="s">
        <v>190</v>
      </c>
      <c r="H3" s="7" t="s">
        <v>129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191</v>
      </c>
    </row>
    <row r="5" spans="1:8" ht="15.75" thickBot="1">
      <c r="A5" s="8" t="s">
        <v>493</v>
      </c>
      <c r="B5" s="29" t="s">
        <v>494</v>
      </c>
      <c r="C5" s="8"/>
      <c r="D5" s="8"/>
      <c r="E5" s="8"/>
      <c r="F5" s="8"/>
      <c r="G5" s="8"/>
      <c r="H5" s="9"/>
    </row>
    <row r="6" spans="1:8" ht="15.75" thickBot="1">
      <c r="A6" s="8" t="s">
        <v>495</v>
      </c>
      <c r="B6" s="15" t="s">
        <v>332</v>
      </c>
      <c r="C6" s="8"/>
      <c r="D6" s="8"/>
      <c r="E6" s="8"/>
      <c r="F6" s="8"/>
      <c r="G6" s="8"/>
      <c r="H6" s="9"/>
    </row>
    <row r="7" spans="1:8" ht="15.75" thickBot="1">
      <c r="A7" s="8" t="s">
        <v>68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72</v>
      </c>
      <c r="B8" s="15"/>
      <c r="C8" s="8"/>
      <c r="D8" s="8"/>
      <c r="E8" s="8"/>
      <c r="F8" s="8"/>
      <c r="G8" s="8"/>
      <c r="H8" s="9"/>
    </row>
    <row r="9" spans="1:8" ht="15.75" thickBot="1">
      <c r="A9" s="8" t="s">
        <v>496</v>
      </c>
      <c r="B9" s="15" t="s">
        <v>513</v>
      </c>
      <c r="C9" s="8"/>
      <c r="D9" s="8"/>
      <c r="E9" s="8"/>
      <c r="F9" s="8"/>
      <c r="G9" s="8"/>
      <c r="H9" s="9"/>
    </row>
    <row r="10" spans="1:8" ht="15.75" thickBot="1">
      <c r="A10" s="8" t="s">
        <v>68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72</v>
      </c>
      <c r="B11" s="15"/>
      <c r="C11" s="8"/>
      <c r="D11" s="8"/>
      <c r="E11" s="8"/>
      <c r="F11" s="8"/>
      <c r="G11" s="8"/>
      <c r="H11" s="9"/>
    </row>
    <row r="12" spans="1:8" ht="15.75" thickBot="1">
      <c r="A12" s="8"/>
      <c r="B12" s="97" t="s">
        <v>497</v>
      </c>
      <c r="C12" s="98"/>
      <c r="D12" s="99"/>
      <c r="E12" s="8"/>
      <c r="F12" s="8"/>
      <c r="G12" s="8"/>
      <c r="H12" s="9"/>
    </row>
  </sheetData>
  <mergeCells count="2">
    <mergeCell ref="A2:H2"/>
    <mergeCell ref="B12:D12"/>
  </mergeCells>
  <pageMargins left="0.7" right="0.7" top="0.75" bottom="0.75" header="0.3" footer="0.3"/>
  <pageSetup paperSize="9" scale="84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AFE62-7E06-4354-ACD0-999139AF338A}">
  <sheetPr>
    <pageSetUpPr fitToPage="1"/>
  </sheetPr>
  <dimension ref="A2:C32"/>
  <sheetViews>
    <sheetView tabSelected="1" workbookViewId="0">
      <selection activeCell="G21" sqref="G21"/>
    </sheetView>
  </sheetViews>
  <sheetFormatPr defaultRowHeight="15"/>
  <cols>
    <col min="1" max="1" width="6.140625" customWidth="1"/>
    <col min="2" max="2" width="71.42578125" customWidth="1"/>
    <col min="3" max="3" width="30.85546875" customWidth="1"/>
  </cols>
  <sheetData>
    <row r="2" spans="1:3" ht="25.5" customHeight="1">
      <c r="A2" s="116" t="s">
        <v>498</v>
      </c>
      <c r="B2" s="116"/>
      <c r="C2" s="116"/>
    </row>
    <row r="3" spans="1:3" ht="15.75" thickBot="1">
      <c r="A3" s="117" t="s">
        <v>124</v>
      </c>
      <c r="B3" s="117"/>
      <c r="C3" s="117"/>
    </row>
    <row r="4" spans="1:3" ht="26.25" thickBot="1">
      <c r="A4" s="12" t="s">
        <v>42</v>
      </c>
      <c r="B4" s="17" t="s">
        <v>126</v>
      </c>
      <c r="C4" s="13" t="s">
        <v>499</v>
      </c>
    </row>
    <row r="5" spans="1:3" ht="15.75" thickBot="1">
      <c r="A5" s="2">
        <v>1</v>
      </c>
      <c r="B5" s="2">
        <v>2</v>
      </c>
      <c r="C5" s="5">
        <v>3</v>
      </c>
    </row>
    <row r="6" spans="1:3" ht="15.75" thickBot="1">
      <c r="A6" s="6" t="s">
        <v>66</v>
      </c>
      <c r="B6" s="15" t="s">
        <v>500</v>
      </c>
      <c r="C6" s="50">
        <v>755</v>
      </c>
    </row>
    <row r="7" spans="1:3" ht="15.75" thickBot="1">
      <c r="A7" s="6" t="s">
        <v>84</v>
      </c>
      <c r="B7" s="15" t="s">
        <v>501</v>
      </c>
      <c r="C7" s="50"/>
    </row>
    <row r="8" spans="1:3" ht="26.25" thickBot="1">
      <c r="A8" s="6" t="s">
        <v>87</v>
      </c>
      <c r="B8" s="15" t="s">
        <v>502</v>
      </c>
      <c r="C8" s="50"/>
    </row>
    <row r="9" spans="1:3" ht="26.25" thickBot="1">
      <c r="A9" s="6" t="s">
        <v>90</v>
      </c>
      <c r="B9" s="15" t="s">
        <v>503</v>
      </c>
      <c r="C9" s="50"/>
    </row>
    <row r="10" spans="1:3" ht="26.25" thickBot="1">
      <c r="A10" s="6" t="s">
        <v>134</v>
      </c>
      <c r="B10" s="15" t="s">
        <v>504</v>
      </c>
      <c r="C10" s="50">
        <f>'3.2.'!I8</f>
        <v>1200000</v>
      </c>
    </row>
    <row r="11" spans="1:3" ht="15.75" thickBot="1">
      <c r="A11" s="6" t="s">
        <v>136</v>
      </c>
      <c r="B11" s="15" t="s">
        <v>505</v>
      </c>
      <c r="C11" s="50"/>
    </row>
    <row r="12" spans="1:3" ht="26.25" thickBot="1">
      <c r="A12" s="6" t="s">
        <v>138</v>
      </c>
      <c r="B12" s="8" t="s">
        <v>506</v>
      </c>
      <c r="C12" s="50">
        <f>'5'!F45</f>
        <v>3776760</v>
      </c>
    </row>
    <row r="13" spans="1:3" ht="15.75" thickBot="1">
      <c r="A13" s="6" t="s">
        <v>140</v>
      </c>
      <c r="B13" s="15" t="s">
        <v>507</v>
      </c>
      <c r="C13" s="50"/>
    </row>
    <row r="14" spans="1:3" ht="15.75" thickBot="1">
      <c r="A14" s="6" t="s">
        <v>142</v>
      </c>
      <c r="B14" s="15" t="s">
        <v>508</v>
      </c>
      <c r="C14" s="50"/>
    </row>
    <row r="15" spans="1:3" ht="26.25" thickBot="1">
      <c r="A15" s="6" t="s">
        <v>144</v>
      </c>
      <c r="B15" s="15" t="s">
        <v>509</v>
      </c>
      <c r="C15" s="50"/>
    </row>
    <row r="16" spans="1:3" ht="15.75" thickBot="1">
      <c r="A16" s="6" t="s">
        <v>146</v>
      </c>
      <c r="B16" s="15" t="s">
        <v>510</v>
      </c>
      <c r="C16" s="50">
        <f>'9'!E33</f>
        <v>1200755</v>
      </c>
    </row>
    <row r="17" spans="1:3" ht="15.75" thickBot="1">
      <c r="A17" s="6" t="s">
        <v>148</v>
      </c>
      <c r="B17" s="15" t="s">
        <v>511</v>
      </c>
      <c r="C17" s="50"/>
    </row>
    <row r="18" spans="1:3" ht="26.25" thickBot="1">
      <c r="A18" s="6" t="s">
        <v>150</v>
      </c>
      <c r="B18" s="15" t="s">
        <v>622</v>
      </c>
      <c r="C18" s="50">
        <f>C6+C8+C9+C10+C11</f>
        <v>1200755</v>
      </c>
    </row>
    <row r="19" spans="1:3" ht="26.25" thickBot="1">
      <c r="A19" s="6" t="s">
        <v>152</v>
      </c>
      <c r="B19" s="15" t="s">
        <v>623</v>
      </c>
      <c r="C19" s="50">
        <f>C6+C7+C8+C9+C10+C11+C12</f>
        <v>4977515</v>
      </c>
    </row>
    <row r="20" spans="1:3" ht="26.25" thickBot="1">
      <c r="A20" s="6" t="s">
        <v>154</v>
      </c>
      <c r="B20" s="8" t="s">
        <v>624</v>
      </c>
      <c r="C20" s="50">
        <f>C14+C15+C16</f>
        <v>1200755</v>
      </c>
    </row>
    <row r="21" spans="1:3" ht="26.25" thickBot="1">
      <c r="A21" s="6" t="s">
        <v>156</v>
      </c>
      <c r="B21" s="8" t="s">
        <v>625</v>
      </c>
      <c r="C21" s="50">
        <f>C12+C13+C14+C15+C16+C17</f>
        <v>4977515</v>
      </c>
    </row>
    <row r="22" spans="1:3" ht="26.25" thickBot="1">
      <c r="A22" s="6" t="s">
        <v>158</v>
      </c>
      <c r="B22" s="8" t="s">
        <v>626</v>
      </c>
      <c r="C22" s="50">
        <v>12112650</v>
      </c>
    </row>
    <row r="23" spans="1:3" ht="39" thickBot="1">
      <c r="A23" s="6" t="s">
        <v>160</v>
      </c>
      <c r="B23" s="15" t="s">
        <v>627</v>
      </c>
      <c r="C23" s="50">
        <f>C18-C20</f>
        <v>0</v>
      </c>
    </row>
    <row r="24" spans="1:3" ht="26.25" thickBot="1">
      <c r="A24" s="6" t="s">
        <v>162</v>
      </c>
      <c r="B24" s="15" t="s">
        <v>628</v>
      </c>
      <c r="C24" s="50">
        <f>C19-C21</f>
        <v>0</v>
      </c>
    </row>
    <row r="28" spans="1:3">
      <c r="B28" s="116" t="s">
        <v>514</v>
      </c>
      <c r="C28" s="118" t="s">
        <v>515</v>
      </c>
    </row>
    <row r="29" spans="1:3">
      <c r="B29" s="116"/>
      <c r="C29" s="118"/>
    </row>
    <row r="30" spans="1:3">
      <c r="B30" s="116"/>
      <c r="C30" s="118"/>
    </row>
    <row r="31" spans="1:3" ht="38.25">
      <c r="B31" s="38" t="s">
        <v>629</v>
      </c>
      <c r="C31" s="38" t="s">
        <v>516</v>
      </c>
    </row>
    <row r="32" spans="1:3">
      <c r="B32" s="40"/>
      <c r="C32" s="41" t="s">
        <v>517</v>
      </c>
    </row>
  </sheetData>
  <mergeCells count="4">
    <mergeCell ref="A2:C2"/>
    <mergeCell ref="A3:C3"/>
    <mergeCell ref="B28:B30"/>
    <mergeCell ref="C28:C30"/>
  </mergeCells>
  <pageMargins left="0.7" right="0.7" top="0.75" bottom="0.75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34B41-606F-45A4-A468-805672581273}">
  <sheetPr>
    <pageSetUpPr fitToPage="1"/>
  </sheetPr>
  <dimension ref="A1:I8"/>
  <sheetViews>
    <sheetView workbookViewId="0">
      <selection activeCell="J13" sqref="J13"/>
    </sheetView>
  </sheetViews>
  <sheetFormatPr defaultRowHeight="15"/>
  <cols>
    <col min="2" max="2" width="19.28515625" customWidth="1"/>
    <col min="3" max="3" width="22.140625" customWidth="1"/>
    <col min="4" max="4" width="18.5703125" customWidth="1"/>
    <col min="5" max="5" width="17.42578125" customWidth="1"/>
    <col min="6" max="6" width="10.5703125" customWidth="1"/>
    <col min="7" max="7" width="13.7109375" customWidth="1"/>
    <col min="8" max="8" width="10.85546875" customWidth="1"/>
    <col min="9" max="9" width="12" customWidth="1"/>
  </cols>
  <sheetData>
    <row r="1" spans="1:9" ht="32.25" customHeight="1" thickBot="1">
      <c r="A1" s="85" t="s">
        <v>114</v>
      </c>
      <c r="B1" s="80"/>
      <c r="C1" s="80"/>
      <c r="D1" s="80"/>
      <c r="E1" s="80"/>
      <c r="F1" s="80"/>
      <c r="G1" s="80"/>
      <c r="H1" s="80"/>
      <c r="I1" s="80"/>
    </row>
    <row r="2" spans="1:9" ht="54" customHeight="1" thickBot="1">
      <c r="A2" s="84" t="s">
        <v>20</v>
      </c>
      <c r="B2" s="88" t="s">
        <v>31</v>
      </c>
      <c r="C2" s="88" t="s">
        <v>32</v>
      </c>
      <c r="D2" s="88" t="s">
        <v>41</v>
      </c>
      <c r="E2" s="88"/>
      <c r="F2" s="88"/>
      <c r="G2" s="88"/>
      <c r="H2" s="88" t="s">
        <v>33</v>
      </c>
      <c r="I2" s="84" t="s">
        <v>34</v>
      </c>
    </row>
    <row r="3" spans="1:9" ht="39" thickBot="1">
      <c r="A3" s="84"/>
      <c r="B3" s="88"/>
      <c r="C3" s="88"/>
      <c r="D3" s="24" t="s">
        <v>21</v>
      </c>
      <c r="E3" s="24" t="s">
        <v>22</v>
      </c>
      <c r="F3" s="24" t="s">
        <v>36</v>
      </c>
      <c r="G3" s="18" t="s">
        <v>37</v>
      </c>
      <c r="H3" s="88"/>
      <c r="I3" s="84"/>
    </row>
    <row r="4" spans="1:9" ht="15.75" thickBo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</row>
    <row r="5" spans="1:9" ht="15.75" thickBot="1">
      <c r="A5" s="24"/>
      <c r="B5" s="24"/>
      <c r="C5" s="24"/>
      <c r="D5" s="24"/>
      <c r="E5" s="24"/>
      <c r="F5" s="24"/>
      <c r="G5" s="24"/>
      <c r="H5" s="24"/>
      <c r="I5" s="24"/>
    </row>
    <row r="6" spans="1:9" ht="15.75" thickBot="1">
      <c r="A6" s="24"/>
      <c r="B6" s="24"/>
      <c r="C6" s="24"/>
      <c r="D6" s="24"/>
      <c r="E6" s="24"/>
      <c r="F6" s="24"/>
      <c r="G6" s="24"/>
      <c r="H6" s="24"/>
      <c r="I6" s="24"/>
    </row>
    <row r="7" spans="1:9" ht="15.75" thickBot="1">
      <c r="A7" s="24"/>
      <c r="B7" s="24"/>
      <c r="C7" s="24"/>
      <c r="D7" s="24"/>
      <c r="E7" s="24"/>
      <c r="F7" s="24"/>
      <c r="G7" s="24"/>
      <c r="H7" s="24"/>
      <c r="I7" s="24"/>
    </row>
    <row r="8" spans="1:9" ht="15.75" thickBot="1">
      <c r="A8" s="83" t="s">
        <v>40</v>
      </c>
      <c r="B8" s="83"/>
      <c r="C8" s="83"/>
      <c r="D8" s="83"/>
      <c r="E8" s="83"/>
      <c r="F8" s="83"/>
      <c r="G8" s="83"/>
      <c r="H8" s="83"/>
      <c r="I8" s="24"/>
    </row>
  </sheetData>
  <mergeCells count="8">
    <mergeCell ref="A8:H8"/>
    <mergeCell ref="A2:A3"/>
    <mergeCell ref="A1:I1"/>
    <mergeCell ref="B2:B3"/>
    <mergeCell ref="C2:C3"/>
    <mergeCell ref="D2:G2"/>
    <mergeCell ref="H2:H3"/>
    <mergeCell ref="I2:I3"/>
  </mergeCells>
  <pageMargins left="0.7" right="0.7" top="0.75" bottom="0.75" header="0.3" footer="0.3"/>
  <pageSetup paperSize="9" scale="9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A1A55-3CA8-4B02-9D88-9CF6ECCB558B}">
  <sheetPr>
    <pageSetUpPr fitToPage="1"/>
  </sheetPr>
  <dimension ref="A1:I8"/>
  <sheetViews>
    <sheetView workbookViewId="0">
      <selection activeCell="C13" sqref="C13"/>
    </sheetView>
  </sheetViews>
  <sheetFormatPr defaultRowHeight="15"/>
  <cols>
    <col min="2" max="2" width="25.140625" customWidth="1"/>
    <col min="3" max="3" width="21" customWidth="1"/>
    <col min="4" max="4" width="15.5703125" customWidth="1"/>
    <col min="5" max="5" width="18" customWidth="1"/>
    <col min="6" max="6" width="19.140625" customWidth="1"/>
    <col min="7" max="7" width="14.28515625" customWidth="1"/>
    <col min="8" max="8" width="16.140625" customWidth="1"/>
    <col min="9" max="9" width="23" customWidth="1"/>
  </cols>
  <sheetData>
    <row r="1" spans="1:9" ht="24.75" customHeight="1">
      <c r="A1" s="79" t="s">
        <v>112</v>
      </c>
      <c r="B1" s="79"/>
      <c r="C1" s="79"/>
      <c r="D1" s="79"/>
      <c r="E1" s="79"/>
      <c r="F1" s="79"/>
      <c r="G1" s="79"/>
      <c r="H1" s="79"/>
      <c r="I1" s="79"/>
    </row>
    <row r="2" spans="1:9" ht="27" customHeight="1" thickBot="1">
      <c r="A2" s="89" t="s">
        <v>113</v>
      </c>
      <c r="B2" s="89"/>
      <c r="C2" s="89"/>
      <c r="D2" s="89"/>
      <c r="E2" s="89"/>
      <c r="F2" s="89"/>
      <c r="G2" s="89"/>
      <c r="H2" s="89"/>
      <c r="I2" s="89"/>
    </row>
    <row r="3" spans="1:9" ht="24.75" customHeight="1" thickBot="1">
      <c r="A3" s="88" t="s">
        <v>42</v>
      </c>
      <c r="B3" s="88" t="s">
        <v>43</v>
      </c>
      <c r="C3" s="88" t="s">
        <v>44</v>
      </c>
      <c r="D3" s="88" t="s">
        <v>31</v>
      </c>
      <c r="E3" s="88" t="s">
        <v>45</v>
      </c>
      <c r="F3" s="88" t="s">
        <v>46</v>
      </c>
      <c r="G3" s="88" t="s">
        <v>33</v>
      </c>
      <c r="H3" s="88" t="s">
        <v>47</v>
      </c>
      <c r="I3" s="84" t="s">
        <v>48</v>
      </c>
    </row>
    <row r="4" spans="1:9" ht="50.25" customHeight="1" thickBot="1">
      <c r="A4" s="88"/>
      <c r="B4" s="88"/>
      <c r="C4" s="88"/>
      <c r="D4" s="88"/>
      <c r="E4" s="88"/>
      <c r="F4" s="88"/>
      <c r="G4" s="88"/>
      <c r="H4" s="88"/>
      <c r="I4" s="84"/>
    </row>
    <row r="5" spans="1:9" ht="15.75" thickBo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24">
        <v>7</v>
      </c>
      <c r="H5" s="24">
        <v>8</v>
      </c>
      <c r="I5" s="24">
        <v>9</v>
      </c>
    </row>
    <row r="6" spans="1:9" ht="15.75" thickBot="1">
      <c r="A6" s="20"/>
      <c r="B6" s="20"/>
      <c r="C6" s="20"/>
      <c r="D6" s="20"/>
      <c r="E6" s="20"/>
      <c r="F6" s="20"/>
      <c r="G6" s="20"/>
      <c r="H6" s="20"/>
      <c r="I6" s="20"/>
    </row>
    <row r="7" spans="1:9" ht="15.75" thickBot="1">
      <c r="A7" s="20"/>
      <c r="B7" s="20"/>
      <c r="C7" s="20"/>
      <c r="D7" s="20"/>
      <c r="E7" s="20"/>
      <c r="F7" s="20"/>
      <c r="G7" s="20"/>
      <c r="H7" s="20"/>
      <c r="I7" s="20"/>
    </row>
    <row r="8" spans="1:9" ht="15.75" thickBot="1">
      <c r="A8" s="83" t="s">
        <v>16</v>
      </c>
      <c r="B8" s="83"/>
      <c r="C8" s="83"/>
      <c r="D8" s="83"/>
      <c r="E8" s="83"/>
      <c r="F8" s="83"/>
      <c r="G8" s="83"/>
      <c r="H8" s="20"/>
      <c r="I8" s="20"/>
    </row>
  </sheetData>
  <mergeCells count="12">
    <mergeCell ref="H3:H4"/>
    <mergeCell ref="I3:I4"/>
    <mergeCell ref="A8:G8"/>
    <mergeCell ref="C3:C4"/>
    <mergeCell ref="A1:I1"/>
    <mergeCell ref="A2:I2"/>
    <mergeCell ref="A3:A4"/>
    <mergeCell ref="B3:B4"/>
    <mergeCell ref="D3:D4"/>
    <mergeCell ref="E3:E4"/>
    <mergeCell ref="F3:F4"/>
    <mergeCell ref="G3:G4"/>
  </mergeCells>
  <pageMargins left="0.7" right="0.7" top="0.75" bottom="0.75" header="0.3" footer="0.3"/>
  <pageSetup paperSize="9" scale="8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01F84-8EAE-479F-B574-25079572DF74}">
  <sheetPr>
    <pageSetUpPr fitToPage="1"/>
  </sheetPr>
  <dimension ref="A1:J8"/>
  <sheetViews>
    <sheetView workbookViewId="0">
      <selection activeCell="I8" sqref="I8"/>
    </sheetView>
  </sheetViews>
  <sheetFormatPr defaultRowHeight="15"/>
  <cols>
    <col min="2" max="2" width="18.85546875" customWidth="1"/>
    <col min="3" max="3" width="19.140625" customWidth="1"/>
    <col min="4" max="4" width="17.85546875" customWidth="1"/>
    <col min="5" max="5" width="13.28515625" customWidth="1"/>
    <col min="6" max="6" width="16.42578125" customWidth="1"/>
    <col min="7" max="7" width="17.42578125" customWidth="1"/>
    <col min="8" max="8" width="11.85546875" customWidth="1"/>
    <col min="9" max="9" width="16" customWidth="1"/>
    <col min="10" max="10" width="18.140625" customWidth="1"/>
  </cols>
  <sheetData>
    <row r="1" spans="1:10" ht="59.25" customHeight="1" thickBot="1">
      <c r="A1" s="85" t="s">
        <v>111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58.5" customHeight="1" thickBot="1">
      <c r="A2" s="88" t="s">
        <v>42</v>
      </c>
      <c r="B2" s="88" t="s">
        <v>49</v>
      </c>
      <c r="C2" s="88" t="s">
        <v>50</v>
      </c>
      <c r="D2" s="88" t="s">
        <v>51</v>
      </c>
      <c r="E2" s="88" t="s">
        <v>31</v>
      </c>
      <c r="F2" s="88" t="s">
        <v>52</v>
      </c>
      <c r="G2" s="88" t="s">
        <v>32</v>
      </c>
      <c r="H2" s="88" t="s">
        <v>33</v>
      </c>
      <c r="I2" s="88" t="s">
        <v>53</v>
      </c>
      <c r="J2" s="88" t="s">
        <v>54</v>
      </c>
    </row>
    <row r="3" spans="1:10" ht="37.5" customHeight="1" thickBot="1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ht="15.75" thickBo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</row>
    <row r="5" spans="1:10" ht="15.75" thickBot="1">
      <c r="A5" s="56">
        <v>1</v>
      </c>
      <c r="B5" s="48" t="s">
        <v>547</v>
      </c>
      <c r="C5" s="49">
        <v>49956552</v>
      </c>
      <c r="D5" s="48">
        <v>2021</v>
      </c>
      <c r="E5" s="56" t="s">
        <v>548</v>
      </c>
      <c r="F5" s="56" t="s">
        <v>549</v>
      </c>
      <c r="G5" s="56" t="s">
        <v>550</v>
      </c>
      <c r="H5" s="57" t="s">
        <v>526</v>
      </c>
      <c r="I5" s="43">
        <v>200000</v>
      </c>
      <c r="J5" s="43">
        <v>44556552</v>
      </c>
    </row>
    <row r="6" spans="1:10" ht="15.75" thickBot="1">
      <c r="A6" s="56">
        <v>2</v>
      </c>
      <c r="B6" s="48" t="s">
        <v>547</v>
      </c>
      <c r="C6" s="49">
        <v>49956552</v>
      </c>
      <c r="D6" s="48">
        <v>2021</v>
      </c>
      <c r="E6" s="56" t="s">
        <v>548</v>
      </c>
      <c r="F6" s="56" t="s">
        <v>549</v>
      </c>
      <c r="G6" s="56" t="s">
        <v>550</v>
      </c>
      <c r="H6" s="57" t="s">
        <v>541</v>
      </c>
      <c r="I6" s="43">
        <v>500000</v>
      </c>
      <c r="J6" s="43">
        <v>40916552</v>
      </c>
    </row>
    <row r="7" spans="1:10" ht="15.75" thickBot="1">
      <c r="A7" s="56">
        <v>3</v>
      </c>
      <c r="B7" s="48" t="s">
        <v>547</v>
      </c>
      <c r="C7" s="49">
        <v>49956552</v>
      </c>
      <c r="D7" s="48">
        <v>2021</v>
      </c>
      <c r="E7" s="56" t="s">
        <v>548</v>
      </c>
      <c r="F7" s="56" t="s">
        <v>549</v>
      </c>
      <c r="G7" s="56" t="s">
        <v>550</v>
      </c>
      <c r="H7" s="57" t="s">
        <v>576</v>
      </c>
      <c r="I7" s="43">
        <v>500000</v>
      </c>
      <c r="J7" s="43">
        <v>31911552</v>
      </c>
    </row>
    <row r="8" spans="1:10" ht="25.5" customHeight="1" thickBot="1">
      <c r="A8" s="83" t="s">
        <v>55</v>
      </c>
      <c r="B8" s="83"/>
      <c r="C8" s="83"/>
      <c r="D8" s="83"/>
      <c r="E8" s="83"/>
      <c r="F8" s="83"/>
      <c r="G8" s="83"/>
      <c r="H8" s="83"/>
      <c r="I8" s="75">
        <f>SUM(I5:I7)</f>
        <v>1200000</v>
      </c>
      <c r="J8" s="20"/>
    </row>
  </sheetData>
  <mergeCells count="12">
    <mergeCell ref="A1:J1"/>
    <mergeCell ref="A2:A3"/>
    <mergeCell ref="D2:D3"/>
    <mergeCell ref="G2:G3"/>
    <mergeCell ref="H2:H3"/>
    <mergeCell ref="I2:I3"/>
    <mergeCell ref="J2:J3"/>
    <mergeCell ref="A8:H8"/>
    <mergeCell ref="B2:B3"/>
    <mergeCell ref="C2:C3"/>
    <mergeCell ref="E2:E3"/>
    <mergeCell ref="F2:F3"/>
  </mergeCells>
  <pageMargins left="0.7" right="0.7" top="0.75" bottom="0.75" header="0.3" footer="0.3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5F864-5079-4181-8B6A-F15C8768BAF8}">
  <sheetPr>
    <pageSetUpPr fitToPage="1"/>
  </sheetPr>
  <dimension ref="A1:G6"/>
  <sheetViews>
    <sheetView workbookViewId="0">
      <selection activeCell="E11" sqref="E11"/>
    </sheetView>
  </sheetViews>
  <sheetFormatPr defaultRowHeight="15"/>
  <cols>
    <col min="2" max="2" width="17" customWidth="1"/>
    <col min="3" max="3" width="21" customWidth="1"/>
    <col min="4" max="4" width="14.140625" customWidth="1"/>
    <col min="5" max="5" width="19.85546875" customWidth="1"/>
    <col min="6" max="6" width="17.28515625" customWidth="1"/>
    <col min="7" max="7" width="15.5703125" customWidth="1"/>
  </cols>
  <sheetData>
    <row r="1" spans="1:7" ht="46.5" customHeight="1" thickBot="1">
      <c r="A1" s="80" t="s">
        <v>110</v>
      </c>
      <c r="B1" s="80"/>
      <c r="C1" s="80"/>
      <c r="D1" s="80"/>
      <c r="E1" s="80"/>
      <c r="F1" s="80"/>
      <c r="G1" s="80"/>
    </row>
    <row r="2" spans="1:7" ht="94.5" customHeight="1" thickBot="1">
      <c r="A2" s="18" t="s">
        <v>42</v>
      </c>
      <c r="B2" s="18" t="s">
        <v>56</v>
      </c>
      <c r="C2" s="18" t="s">
        <v>31</v>
      </c>
      <c r="D2" s="18" t="s">
        <v>57</v>
      </c>
      <c r="E2" s="18" t="s">
        <v>58</v>
      </c>
      <c r="F2" s="18" t="s">
        <v>33</v>
      </c>
      <c r="G2" s="18" t="s">
        <v>59</v>
      </c>
    </row>
    <row r="3" spans="1:7" ht="15.75" thickBot="1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24">
        <v>7</v>
      </c>
    </row>
    <row r="4" spans="1:7" ht="15.75" thickBot="1">
      <c r="A4" s="20"/>
      <c r="B4" s="20"/>
      <c r="C4" s="20"/>
      <c r="D4" s="20"/>
      <c r="E4" s="20"/>
      <c r="F4" s="20"/>
      <c r="G4" s="20"/>
    </row>
    <row r="5" spans="1:7" ht="15.75" thickBot="1">
      <c r="A5" s="20"/>
      <c r="B5" s="20"/>
      <c r="C5" s="20"/>
      <c r="D5" s="20"/>
      <c r="E5" s="20"/>
      <c r="F5" s="20"/>
      <c r="G5" s="20"/>
    </row>
    <row r="6" spans="1:7" ht="15.75" thickBot="1">
      <c r="A6" s="83" t="s">
        <v>16</v>
      </c>
      <c r="B6" s="83"/>
      <c r="C6" s="83"/>
      <c r="D6" s="83"/>
      <c r="E6" s="83"/>
      <c r="F6" s="83"/>
      <c r="G6" s="20"/>
    </row>
  </sheetData>
  <mergeCells count="2">
    <mergeCell ref="A6:F6"/>
    <mergeCell ref="A1:G1"/>
  </mergeCell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60FA5-63C7-4D7B-8221-2DD36AF08DB2}">
  <sheetPr>
    <pageSetUpPr fitToPage="1"/>
  </sheetPr>
  <dimension ref="A1:F45"/>
  <sheetViews>
    <sheetView workbookViewId="0">
      <selection activeCell="M32" sqref="M32"/>
    </sheetView>
  </sheetViews>
  <sheetFormatPr defaultRowHeight="15"/>
  <cols>
    <col min="2" max="2" width="44.85546875" customWidth="1"/>
    <col min="3" max="3" width="33" customWidth="1"/>
    <col min="4" max="4" width="24" customWidth="1"/>
    <col min="5" max="5" width="17.140625" customWidth="1"/>
    <col min="6" max="6" width="19.85546875" customWidth="1"/>
  </cols>
  <sheetData>
    <row r="1" spans="1:6" ht="51" customHeight="1" thickBot="1">
      <c r="A1" s="86" t="s">
        <v>109</v>
      </c>
      <c r="B1" s="87"/>
      <c r="C1" s="87"/>
      <c r="D1" s="87"/>
      <c r="E1" s="87"/>
      <c r="F1" s="87"/>
    </row>
    <row r="2" spans="1:6" ht="24.75" customHeight="1" thickBot="1">
      <c r="A2" s="88" t="s">
        <v>60</v>
      </c>
      <c r="B2" s="84" t="s">
        <v>61</v>
      </c>
      <c r="C2" s="84" t="s">
        <v>62</v>
      </c>
      <c r="D2" s="84" t="s">
        <v>63</v>
      </c>
      <c r="E2" s="84" t="s">
        <v>64</v>
      </c>
      <c r="F2" s="84" t="s">
        <v>65</v>
      </c>
    </row>
    <row r="3" spans="1:6" ht="36.75" customHeight="1" thickBot="1">
      <c r="A3" s="88"/>
      <c r="B3" s="84"/>
      <c r="C3" s="84"/>
      <c r="D3" s="84"/>
      <c r="E3" s="84"/>
      <c r="F3" s="84"/>
    </row>
    <row r="4" spans="1:6" ht="15.75" thickBot="1">
      <c r="A4" s="24">
        <v>1</v>
      </c>
      <c r="B4" s="18">
        <v>2</v>
      </c>
      <c r="C4" s="24">
        <v>3</v>
      </c>
      <c r="D4" s="24">
        <v>4</v>
      </c>
      <c r="E4" s="24">
        <v>5</v>
      </c>
      <c r="F4" s="24">
        <v>6</v>
      </c>
    </row>
    <row r="5" spans="1:6" ht="26.25" customHeight="1" thickBot="1">
      <c r="A5" s="20" t="s">
        <v>66</v>
      </c>
      <c r="B5" s="20" t="s">
        <v>67</v>
      </c>
      <c r="C5" s="20"/>
      <c r="D5" s="20"/>
      <c r="E5" s="20"/>
      <c r="F5" s="20"/>
    </row>
    <row r="6" spans="1:6" ht="26.25" thickBot="1">
      <c r="A6" s="20" t="s">
        <v>68</v>
      </c>
      <c r="B6" s="20" t="s">
        <v>69</v>
      </c>
      <c r="C6" s="20"/>
      <c r="D6" s="20"/>
      <c r="E6" s="20"/>
      <c r="F6" s="20"/>
    </row>
    <row r="7" spans="1:6" ht="15.75" thickBot="1">
      <c r="A7" s="20" t="s">
        <v>71</v>
      </c>
      <c r="B7" s="20"/>
      <c r="C7" s="20"/>
      <c r="D7" s="20"/>
      <c r="E7" s="20"/>
      <c r="F7" s="20"/>
    </row>
    <row r="8" spans="1:6" ht="15.75" thickBot="1">
      <c r="A8" s="20" t="s">
        <v>72</v>
      </c>
      <c r="B8" s="20" t="s">
        <v>73</v>
      </c>
      <c r="C8" s="20"/>
      <c r="D8" s="20"/>
      <c r="E8" s="20"/>
      <c r="F8" s="20"/>
    </row>
    <row r="9" spans="1:6" ht="15.75" thickBot="1">
      <c r="A9" s="37" t="s">
        <v>74</v>
      </c>
      <c r="B9" s="37"/>
      <c r="C9" s="37"/>
      <c r="D9" s="37"/>
      <c r="E9" s="37"/>
      <c r="F9" s="37"/>
    </row>
    <row r="10" spans="1:6" ht="15.75" thickBot="1">
      <c r="A10" s="20" t="s">
        <v>75</v>
      </c>
      <c r="B10" s="20"/>
      <c r="C10" s="20"/>
      <c r="D10" s="20"/>
      <c r="E10" s="20"/>
      <c r="F10" s="20"/>
    </row>
    <row r="11" spans="1:6" ht="15.75" thickBot="1">
      <c r="A11" s="20" t="s">
        <v>76</v>
      </c>
      <c r="B11" s="20" t="s">
        <v>77</v>
      </c>
      <c r="C11" s="20"/>
      <c r="D11" s="20"/>
      <c r="E11" s="20"/>
      <c r="F11" s="20"/>
    </row>
    <row r="12" spans="1:6" ht="15.75" thickBot="1">
      <c r="A12" s="20" t="s">
        <v>78</v>
      </c>
      <c r="B12" s="20"/>
      <c r="C12" s="20"/>
      <c r="D12" s="20"/>
      <c r="E12" s="20"/>
      <c r="F12" s="20"/>
    </row>
    <row r="13" spans="1:6" ht="15.75" thickBot="1">
      <c r="A13" s="20" t="s">
        <v>79</v>
      </c>
      <c r="B13" s="20"/>
      <c r="C13" s="20"/>
      <c r="D13" s="20"/>
      <c r="E13" s="20"/>
      <c r="F13" s="20"/>
    </row>
    <row r="14" spans="1:6" ht="15.75" thickBot="1">
      <c r="A14" s="20" t="s">
        <v>80</v>
      </c>
      <c r="B14" s="20" t="s">
        <v>81</v>
      </c>
      <c r="C14" s="20"/>
      <c r="D14" s="20"/>
      <c r="E14" s="20"/>
      <c r="F14" s="20"/>
    </row>
    <row r="15" spans="1:6" ht="15.75" thickBot="1">
      <c r="A15" s="20" t="s">
        <v>82</v>
      </c>
      <c r="B15" s="20"/>
      <c r="C15" s="20"/>
      <c r="D15" s="20"/>
      <c r="E15" s="20"/>
      <c r="F15" s="20"/>
    </row>
    <row r="16" spans="1:6" ht="15.75" thickBot="1">
      <c r="A16" s="20" t="s">
        <v>83</v>
      </c>
      <c r="B16" s="20"/>
      <c r="C16" s="20"/>
      <c r="D16" s="20"/>
      <c r="E16" s="20"/>
      <c r="F16" s="20"/>
    </row>
    <row r="17" spans="1:6" ht="45" customHeight="1" thickBot="1">
      <c r="A17" s="20" t="s">
        <v>84</v>
      </c>
      <c r="B17" s="20" t="s">
        <v>96</v>
      </c>
      <c r="C17" s="20"/>
      <c r="D17" s="20"/>
      <c r="E17" s="20"/>
      <c r="F17" s="64">
        <f>F21+F32</f>
        <v>3776760</v>
      </c>
    </row>
    <row r="18" spans="1:6" ht="15.75" thickBot="1">
      <c r="A18" s="20" t="s">
        <v>68</v>
      </c>
      <c r="B18" s="20" t="s">
        <v>85</v>
      </c>
      <c r="C18" s="20"/>
      <c r="D18" s="20"/>
      <c r="E18" s="20"/>
      <c r="F18" s="43"/>
    </row>
    <row r="19" spans="1:6" ht="15.75" thickBot="1">
      <c r="A19" s="20" t="s">
        <v>70</v>
      </c>
      <c r="B19" s="20"/>
      <c r="C19" s="20"/>
      <c r="D19" s="20"/>
      <c r="E19" s="20"/>
      <c r="F19" s="43"/>
    </row>
    <row r="20" spans="1:6" ht="15.75" thickBot="1">
      <c r="A20" s="20" t="s">
        <v>71</v>
      </c>
      <c r="B20" s="20"/>
      <c r="C20" s="20"/>
      <c r="D20" s="20"/>
      <c r="E20" s="20"/>
      <c r="F20" s="43"/>
    </row>
    <row r="21" spans="1:6" ht="16.5" thickBot="1">
      <c r="A21" s="20" t="s">
        <v>72</v>
      </c>
      <c r="B21" s="20" t="s">
        <v>86</v>
      </c>
      <c r="C21" s="20"/>
      <c r="D21" s="20"/>
      <c r="E21" s="20"/>
      <c r="F21" s="64">
        <f>F22+F23+F24+F25</f>
        <v>3509255</v>
      </c>
    </row>
    <row r="22" spans="1:6" ht="15.75" thickBot="1">
      <c r="A22" s="20" t="s">
        <v>74</v>
      </c>
      <c r="B22" s="20" t="s">
        <v>618</v>
      </c>
      <c r="C22" s="20" t="s">
        <v>587</v>
      </c>
      <c r="D22" s="20" t="s">
        <v>611</v>
      </c>
      <c r="E22" s="20" t="s">
        <v>588</v>
      </c>
      <c r="F22" s="55">
        <v>1482540</v>
      </c>
    </row>
    <row r="23" spans="1:6" ht="26.25" thickBot="1">
      <c r="A23" s="57"/>
      <c r="B23" s="57" t="s">
        <v>619</v>
      </c>
      <c r="C23" s="57" t="s">
        <v>589</v>
      </c>
      <c r="D23" s="57" t="s">
        <v>612</v>
      </c>
      <c r="E23" s="57" t="s">
        <v>590</v>
      </c>
      <c r="F23" s="55">
        <v>946620</v>
      </c>
    </row>
    <row r="24" spans="1:6" ht="26.25" thickBot="1">
      <c r="A24" s="57"/>
      <c r="B24" s="57" t="s">
        <v>620</v>
      </c>
      <c r="C24" s="57" t="s">
        <v>591</v>
      </c>
      <c r="D24" s="57" t="s">
        <v>613</v>
      </c>
      <c r="E24" s="57" t="s">
        <v>592</v>
      </c>
      <c r="F24" s="55">
        <v>799271</v>
      </c>
    </row>
    <row r="25" spans="1:6" ht="15.75" thickBot="1">
      <c r="A25" s="57"/>
      <c r="B25" s="57" t="s">
        <v>621</v>
      </c>
      <c r="C25" s="57" t="s">
        <v>593</v>
      </c>
      <c r="D25" s="74">
        <v>41643</v>
      </c>
      <c r="E25" s="57" t="s">
        <v>594</v>
      </c>
      <c r="F25" s="55">
        <v>280824</v>
      </c>
    </row>
    <row r="26" spans="1:6" ht="15.75" thickBot="1">
      <c r="A26" s="57"/>
      <c r="B26" s="57"/>
      <c r="D26" s="23"/>
      <c r="F26" s="23"/>
    </row>
    <row r="27" spans="1:6" ht="15.75" thickBot="1">
      <c r="A27" s="57"/>
      <c r="B27" s="57"/>
      <c r="C27" s="57"/>
      <c r="D27" s="57"/>
      <c r="E27" s="57"/>
      <c r="F27" s="55"/>
    </row>
    <row r="28" spans="1:6" ht="15.75" thickBot="1">
      <c r="A28" s="20" t="s">
        <v>75</v>
      </c>
      <c r="B28" s="20"/>
      <c r="C28" s="20"/>
      <c r="D28" s="20"/>
      <c r="E28" s="20"/>
      <c r="F28" s="55"/>
    </row>
    <row r="29" spans="1:6" ht="15.75" thickBot="1">
      <c r="A29" s="20" t="s">
        <v>76</v>
      </c>
      <c r="B29" s="20" t="s">
        <v>97</v>
      </c>
      <c r="C29" s="20"/>
      <c r="D29" s="20"/>
      <c r="E29" s="20"/>
      <c r="F29" s="54"/>
    </row>
    <row r="30" spans="1:6" ht="15.75" thickBot="1">
      <c r="A30" s="20" t="s">
        <v>79</v>
      </c>
      <c r="B30" s="20"/>
      <c r="C30" s="20"/>
      <c r="D30" s="20"/>
      <c r="E30" s="20"/>
      <c r="F30" s="55"/>
    </row>
    <row r="31" spans="1:6" ht="28.5" customHeight="1" thickBot="1">
      <c r="A31" s="20" t="s">
        <v>87</v>
      </c>
      <c r="B31" s="20" t="s">
        <v>88</v>
      </c>
      <c r="C31" s="20"/>
      <c r="D31" s="20"/>
      <c r="E31" s="20"/>
      <c r="F31" s="55"/>
    </row>
    <row r="32" spans="1:6" ht="16.5" thickBot="1">
      <c r="A32" s="20" t="s">
        <v>68</v>
      </c>
      <c r="B32" s="20" t="s">
        <v>89</v>
      </c>
      <c r="C32" s="20"/>
      <c r="D32" s="20"/>
      <c r="E32" s="20"/>
      <c r="F32" s="64">
        <f>F33+F34+F35+F36</f>
        <v>267505</v>
      </c>
    </row>
    <row r="33" spans="1:6" ht="26.25" thickBot="1">
      <c r="A33" s="57"/>
      <c r="B33" s="61" t="s">
        <v>597</v>
      </c>
      <c r="C33" s="57" t="s">
        <v>595</v>
      </c>
      <c r="D33" s="57" t="s">
        <v>616</v>
      </c>
      <c r="E33" s="57" t="s">
        <v>596</v>
      </c>
      <c r="F33" s="55">
        <v>81934</v>
      </c>
    </row>
    <row r="34" spans="1:6" ht="15.75" thickBot="1">
      <c r="A34" s="20" t="s">
        <v>70</v>
      </c>
      <c r="B34" s="61" t="s">
        <v>598</v>
      </c>
      <c r="C34" s="20" t="s">
        <v>599</v>
      </c>
      <c r="D34" s="20" t="s">
        <v>614</v>
      </c>
      <c r="E34" s="20" t="s">
        <v>600</v>
      </c>
      <c r="F34" s="55">
        <v>79335</v>
      </c>
    </row>
    <row r="35" spans="1:6" ht="15.75" thickBot="1">
      <c r="A35" s="57"/>
      <c r="B35" s="61" t="s">
        <v>602</v>
      </c>
      <c r="C35" s="57" t="s">
        <v>601</v>
      </c>
      <c r="D35" s="57" t="s">
        <v>615</v>
      </c>
      <c r="E35" s="57" t="s">
        <v>519</v>
      </c>
      <c r="F35" s="55">
        <v>64188</v>
      </c>
    </row>
    <row r="36" spans="1:6" ht="15.75" thickBot="1">
      <c r="A36" s="57"/>
      <c r="B36" s="61" t="s">
        <v>603</v>
      </c>
      <c r="C36" s="57" t="s">
        <v>601</v>
      </c>
      <c r="D36" s="57" t="s">
        <v>617</v>
      </c>
      <c r="E36" s="57" t="s">
        <v>519</v>
      </c>
      <c r="F36" s="55">
        <v>42048</v>
      </c>
    </row>
    <row r="37" spans="1:6" ht="15.75" thickBot="1">
      <c r="A37" s="20" t="s">
        <v>71</v>
      </c>
      <c r="B37" s="20"/>
      <c r="C37" s="20"/>
      <c r="D37" s="20"/>
      <c r="E37" s="20"/>
      <c r="F37" s="55"/>
    </row>
    <row r="38" spans="1:6" ht="48" customHeight="1" thickBot="1">
      <c r="A38" s="20" t="s">
        <v>90</v>
      </c>
      <c r="B38" s="20" t="s">
        <v>91</v>
      </c>
      <c r="C38" s="20"/>
      <c r="D38" s="20"/>
      <c r="E38" s="20"/>
      <c r="F38" s="55"/>
    </row>
    <row r="39" spans="1:6" ht="15.75" thickBot="1">
      <c r="A39" s="20" t="s">
        <v>92</v>
      </c>
      <c r="B39" s="20" t="s">
        <v>98</v>
      </c>
      <c r="C39" s="20"/>
      <c r="D39" s="20"/>
      <c r="E39" s="20"/>
      <c r="F39" s="55"/>
    </row>
    <row r="40" spans="1:6" ht="15.75" thickBot="1">
      <c r="A40" s="20" t="s">
        <v>93</v>
      </c>
      <c r="B40" s="20"/>
      <c r="C40" s="20"/>
      <c r="D40" s="20"/>
      <c r="E40" s="20"/>
      <c r="F40" s="55"/>
    </row>
    <row r="41" spans="1:6" ht="15.75" thickBot="1">
      <c r="A41" s="20" t="s">
        <v>72</v>
      </c>
      <c r="B41" s="20"/>
      <c r="C41" s="20"/>
      <c r="D41" s="20"/>
      <c r="E41" s="20"/>
      <c r="F41" s="55"/>
    </row>
    <row r="42" spans="1:6" ht="15.75" thickBot="1">
      <c r="A42" s="20" t="s">
        <v>94</v>
      </c>
      <c r="B42" s="20" t="s">
        <v>98</v>
      </c>
      <c r="C42" s="20"/>
      <c r="D42" s="20"/>
      <c r="E42" s="20"/>
      <c r="F42" s="55"/>
    </row>
    <row r="43" spans="1:6" ht="15.75" thickBot="1">
      <c r="A43" s="20" t="s">
        <v>93</v>
      </c>
      <c r="B43" s="20"/>
      <c r="C43" s="20"/>
      <c r="D43" s="20"/>
      <c r="E43" s="20"/>
      <c r="F43" s="55"/>
    </row>
    <row r="44" spans="1:6" ht="15.75" thickBot="1">
      <c r="A44" s="20" t="s">
        <v>72</v>
      </c>
      <c r="B44" s="20"/>
      <c r="C44" s="20"/>
      <c r="D44" s="20"/>
      <c r="E44" s="20"/>
      <c r="F44" s="55"/>
    </row>
    <row r="45" spans="1:6" ht="16.5" thickBot="1">
      <c r="A45" s="90" t="s">
        <v>95</v>
      </c>
      <c r="B45" s="90"/>
      <c r="C45" s="90"/>
      <c r="D45" s="90"/>
      <c r="E45" s="90"/>
      <c r="F45" s="64">
        <f>F32+F21</f>
        <v>3776760</v>
      </c>
    </row>
  </sheetData>
  <mergeCells count="8">
    <mergeCell ref="E2:E3"/>
    <mergeCell ref="A1:F1"/>
    <mergeCell ref="A45:E45"/>
    <mergeCell ref="A2:A3"/>
    <mergeCell ref="B2:B3"/>
    <mergeCell ref="C2:C3"/>
    <mergeCell ref="D2:D3"/>
    <mergeCell ref="F2:F3"/>
  </mergeCells>
  <hyperlinks>
    <hyperlink ref="B33" r:id="rId1" xr:uid="{B94C95F2-02BF-4DA8-9256-B92674B85FDE}"/>
    <hyperlink ref="B34" r:id="rId2" xr:uid="{0A404C5A-E194-4510-B779-12C33F03FAFA}"/>
    <hyperlink ref="B35" r:id="rId3" xr:uid="{E549E1BA-F117-46BE-9760-6CF4AB894392}"/>
    <hyperlink ref="B36" r:id="rId4" xr:uid="{46B993DC-295A-4BC1-933B-401E6A42434B}"/>
  </hyperlinks>
  <pageMargins left="0.7" right="0.7" top="0.75" bottom="0.75" header="0.3" footer="0.3"/>
  <pageSetup paperSize="9" scale="59" fitToHeight="0" orientation="portrait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D7507-DF21-47F6-B105-289CF72BF4A0}">
  <sheetPr>
    <pageSetUpPr fitToPage="1"/>
  </sheetPr>
  <dimension ref="A1:G17"/>
  <sheetViews>
    <sheetView workbookViewId="0">
      <selection activeCell="J14" sqref="J14"/>
    </sheetView>
  </sheetViews>
  <sheetFormatPr defaultRowHeight="15"/>
  <cols>
    <col min="1" max="1" width="9" customWidth="1"/>
    <col min="2" max="2" width="43.42578125" customWidth="1"/>
    <col min="3" max="3" width="17.85546875" customWidth="1"/>
    <col min="4" max="4" width="32.85546875" customWidth="1"/>
  </cols>
  <sheetData>
    <row r="1" spans="1:7" ht="36" customHeight="1" thickBot="1">
      <c r="A1" s="80" t="s">
        <v>108</v>
      </c>
      <c r="B1" s="80"/>
      <c r="C1" s="80"/>
      <c r="D1" s="80"/>
    </row>
    <row r="2" spans="1:7" ht="39" thickBot="1">
      <c r="A2" s="18" t="s">
        <v>42</v>
      </c>
      <c r="B2" s="24" t="s">
        <v>99</v>
      </c>
      <c r="C2" s="18" t="s">
        <v>100</v>
      </c>
      <c r="D2" s="18" t="s">
        <v>101</v>
      </c>
    </row>
    <row r="3" spans="1:7" ht="15.75" thickBot="1">
      <c r="A3" s="18">
        <v>1</v>
      </c>
      <c r="B3" s="18">
        <v>2</v>
      </c>
      <c r="C3" s="18"/>
      <c r="D3" s="18">
        <v>3</v>
      </c>
    </row>
    <row r="4" spans="1:7" ht="15.75" thickBot="1">
      <c r="A4" s="24"/>
      <c r="B4" s="20"/>
      <c r="C4" s="20"/>
      <c r="D4" s="20"/>
    </row>
    <row r="5" spans="1:7" ht="15.75" thickBot="1">
      <c r="A5" s="24"/>
      <c r="B5" s="21"/>
      <c r="C5" s="20"/>
      <c r="D5" s="20"/>
    </row>
    <row r="6" spans="1:7" ht="15.75" thickBot="1">
      <c r="A6" s="91" t="s">
        <v>16</v>
      </c>
      <c r="B6" s="91"/>
      <c r="C6" s="20"/>
      <c r="D6" s="20"/>
    </row>
    <row r="11" spans="1:7">
      <c r="G11" s="19"/>
    </row>
    <row r="17" spans="4:4">
      <c r="D17" s="19"/>
    </row>
  </sheetData>
  <mergeCells count="2">
    <mergeCell ref="A6:B6"/>
    <mergeCell ref="A1:D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1.1.</vt:lpstr>
      <vt:lpstr>1.2.</vt:lpstr>
      <vt:lpstr>2.1.</vt:lpstr>
      <vt:lpstr>2.2.</vt:lpstr>
      <vt:lpstr>3.1.</vt:lpstr>
      <vt:lpstr>3.2.</vt:lpstr>
      <vt:lpstr>4</vt:lpstr>
      <vt:lpstr>5</vt:lpstr>
      <vt:lpstr>6</vt:lpstr>
      <vt:lpstr>7</vt:lpstr>
      <vt:lpstr>8</vt:lpstr>
      <vt:lpstr>9</vt:lpstr>
      <vt:lpstr>СТ.1</vt:lpstr>
      <vt:lpstr>СТ.2</vt:lpstr>
      <vt:lpstr>СТ.3</vt:lpstr>
      <vt:lpstr>СТ.4</vt:lpstr>
      <vt:lpstr>СТ.5</vt:lpstr>
      <vt:lpstr>СТ.6</vt:lpstr>
      <vt:lpstr>СТ.7</vt:lpstr>
      <vt:lpstr>СТ.8</vt:lpstr>
      <vt:lpstr>СТ.9</vt:lpstr>
      <vt:lpstr>СТ.10</vt:lpstr>
      <vt:lpstr>СТ.11</vt:lpstr>
      <vt:lpstr>СТ.12</vt:lpstr>
      <vt:lpstr>СТ.13</vt:lpstr>
      <vt:lpstr>СТ.14</vt:lpstr>
      <vt:lpstr>СТ.15</vt:lpstr>
      <vt:lpstr>СТ.16</vt:lpstr>
      <vt:lpstr>СТ.17</vt:lpstr>
      <vt:lpstr>СТ.18</vt:lpstr>
      <vt:lpstr>СТ.19</vt:lpstr>
      <vt:lpstr>СТ.20</vt:lpstr>
      <vt:lpstr>СТ.21</vt:lpstr>
      <vt:lpstr>СТ.22</vt:lpstr>
      <vt:lpstr>СТ.23</vt:lpstr>
      <vt:lpstr>СТ.24</vt:lpstr>
      <vt:lpstr>СТ.25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Ivanovski</dc:creator>
  <cp:lastModifiedBy>Kasijana Jovanovska</cp:lastModifiedBy>
  <cp:lastPrinted>2022-01-10T12:26:03Z</cp:lastPrinted>
  <dcterms:created xsi:type="dcterms:W3CDTF">2021-10-10T16:54:57Z</dcterms:created>
  <dcterms:modified xsi:type="dcterms:W3CDTF">2022-01-10T19:22:40Z</dcterms:modified>
</cp:coreProperties>
</file>