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jana.jovanovska\Desktop\IZBORI 2021\ФИНАНСИСКИ ИЗВЕШТАИ\КОАЛИЦИЈА 1\"/>
    </mc:Choice>
  </mc:AlternateContent>
  <xr:revisionPtr revIDLastSave="0" documentId="13_ncr:1_{48C73364-BE85-440C-A07F-F9375C7534A9}" xr6:coauthVersionLast="47" xr6:coauthVersionMax="47" xr10:uidLastSave="{00000000-0000-0000-0000-000000000000}"/>
  <bookViews>
    <workbookView xWindow="-120" yWindow="-120" windowWidth="29040" windowHeight="15840" firstSheet="21" activeTab="37" xr2:uid="{271165E6-9C0F-4DDB-8645-67251EE800FE}"/>
  </bookViews>
  <sheets>
    <sheet name="1.2." sheetId="3" r:id="rId1"/>
    <sheet name="1.1." sheetId="2" r:id="rId2"/>
    <sheet name="2.1." sheetId="4" r:id="rId3"/>
    <sheet name="2.2." sheetId="5" r:id="rId4"/>
    <sheet name="3.1." sheetId="6" r:id="rId5"/>
    <sheet name="3.2." sheetId="7" r:id="rId6"/>
    <sheet name="4" sheetId="8" r:id="rId7"/>
    <sheet name="5" sheetId="9" r:id="rId8"/>
    <sheet name="6" sheetId="10" r:id="rId9"/>
    <sheet name="7" sheetId="11" r:id="rId10"/>
    <sheet name="8" sheetId="12" r:id="rId11"/>
    <sheet name="9" sheetId="13" r:id="rId12"/>
    <sheet name="СТ.1" sheetId="14" r:id="rId13"/>
    <sheet name="СТ.2" sheetId="15" r:id="rId14"/>
    <sheet name="СТ.3" sheetId="16" r:id="rId15"/>
    <sheet name="СТ.4" sheetId="17" r:id="rId16"/>
    <sheet name="СТ.5" sheetId="18" r:id="rId17"/>
    <sheet name="СТ.6" sheetId="19" r:id="rId18"/>
    <sheet name="СТ.7" sheetId="20" r:id="rId19"/>
    <sheet name="СТ.8" sheetId="22" r:id="rId20"/>
    <sheet name="СТ.9" sheetId="23" r:id="rId21"/>
    <sheet name="СТ.10" sheetId="21" r:id="rId22"/>
    <sheet name="СТ.11" sheetId="24" r:id="rId23"/>
    <sheet name="СТ.12" sheetId="25" r:id="rId24"/>
    <sheet name="СТ.13" sheetId="26" r:id="rId25"/>
    <sheet name="СТ.14" sheetId="27" r:id="rId26"/>
    <sheet name="СТ.15" sheetId="28" r:id="rId27"/>
    <sheet name="СТ.16" sheetId="29" r:id="rId28"/>
    <sheet name="СТ.17" sheetId="30" r:id="rId29"/>
    <sheet name="СТ.18" sheetId="31" r:id="rId30"/>
    <sheet name="СТ.19" sheetId="32" r:id="rId31"/>
    <sheet name="СТ.20" sheetId="33" r:id="rId32"/>
    <sheet name="СТ.21" sheetId="34" r:id="rId33"/>
    <sheet name="СТ.22" sheetId="35" r:id="rId34"/>
    <sheet name="СТ.23" sheetId="36" r:id="rId35"/>
    <sheet name="СТ.24" sheetId="37" r:id="rId36"/>
    <sheet name="СТ.25" sheetId="38" r:id="rId37"/>
    <sheet name="10" sheetId="39" r:id="rId3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9" l="1"/>
  <c r="C18" i="39"/>
  <c r="C13" i="39"/>
  <c r="C12" i="39"/>
  <c r="C10" i="39"/>
  <c r="D19" i="10"/>
  <c r="F157" i="9"/>
  <c r="F80" i="9"/>
  <c r="F43" i="9"/>
  <c r="F18" i="9"/>
  <c r="F6" i="9"/>
  <c r="C20" i="13"/>
  <c r="D11" i="13"/>
  <c r="C11" i="13"/>
  <c r="D9" i="13"/>
  <c r="C9" i="13"/>
  <c r="D7" i="13"/>
  <c r="C7" i="13"/>
  <c r="D6" i="13"/>
  <c r="C6" i="13"/>
  <c r="F19" i="15"/>
  <c r="E19" i="15"/>
  <c r="F12" i="15"/>
  <c r="E12" i="15"/>
  <c r="F14" i="16"/>
  <c r="E14" i="16"/>
  <c r="F33" i="18"/>
  <c r="E33" i="18"/>
  <c r="F26" i="18"/>
  <c r="E26" i="18"/>
  <c r="F118" i="20"/>
  <c r="E118" i="20"/>
  <c r="F110" i="20"/>
  <c r="E110" i="20"/>
  <c r="F80" i="20"/>
  <c r="E80" i="20"/>
  <c r="F87" i="20"/>
  <c r="E87" i="20"/>
  <c r="F34" i="20"/>
  <c r="E34" i="20"/>
  <c r="F41" i="20"/>
  <c r="E41" i="20"/>
  <c r="F46" i="27"/>
  <c r="E46" i="27"/>
  <c r="E37" i="27"/>
  <c r="F5" i="27"/>
  <c r="E5" i="27"/>
  <c r="F6" i="28"/>
  <c r="D6" i="28"/>
  <c r="F23" i="29"/>
  <c r="D20" i="13" s="1"/>
  <c r="E23" i="29"/>
  <c r="F5" i="29"/>
  <c r="E5" i="29"/>
  <c r="E207" i="28"/>
  <c r="E177" i="2"/>
  <c r="E52" i="27" l="1"/>
  <c r="C18" i="13" s="1"/>
  <c r="J5" i="7" l="1"/>
  <c r="D227" i="28"/>
  <c r="F227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E105" i="28"/>
  <c r="E106" i="28"/>
  <c r="E107" i="28"/>
  <c r="E108" i="28"/>
  <c r="E109" i="28"/>
  <c r="E110" i="28"/>
  <c r="E111" i="28"/>
  <c r="E112" i="28"/>
  <c r="E113" i="28"/>
  <c r="E114" i="28"/>
  <c r="E115" i="28"/>
  <c r="E116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1" i="28"/>
  <c r="E132" i="28"/>
  <c r="E133" i="28"/>
  <c r="E134" i="28"/>
  <c r="E135" i="28"/>
  <c r="E136" i="28"/>
  <c r="E137" i="28"/>
  <c r="E138" i="28"/>
  <c r="E139" i="28"/>
  <c r="E140" i="28"/>
  <c r="E141" i="28"/>
  <c r="E142" i="28"/>
  <c r="E143" i="28"/>
  <c r="E144" i="28"/>
  <c r="E145" i="28"/>
  <c r="E146" i="28"/>
  <c r="E147" i="28"/>
  <c r="E148" i="28"/>
  <c r="E149" i="28"/>
  <c r="E150" i="28"/>
  <c r="E151" i="28"/>
  <c r="E152" i="28"/>
  <c r="E153" i="28"/>
  <c r="E154" i="28"/>
  <c r="E155" i="28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9" i="28"/>
  <c r="F37" i="27"/>
  <c r="F52" i="27" s="1"/>
  <c r="D18" i="13" s="1"/>
  <c r="F64" i="16"/>
  <c r="E64" i="16"/>
  <c r="I10" i="7"/>
  <c r="E14" i="3"/>
  <c r="E6" i="28" l="1"/>
  <c r="E227" i="28"/>
  <c r="D19" i="13" l="1"/>
  <c r="D30" i="13" s="1"/>
  <c r="C19" i="13"/>
  <c r="C30" i="13" s="1"/>
  <c r="E33" i="13" s="1"/>
  <c r="E35" i="13" l="1"/>
  <c r="C16" i="39"/>
  <c r="C20" i="39" l="1"/>
  <c r="C21" i="39"/>
  <c r="C24" i="39" s="1"/>
  <c r="C23" i="39"/>
</calcChain>
</file>

<file path=xl/sharedStrings.xml><?xml version="1.0" encoding="utf-8"?>
<sst xmlns="http://schemas.openxmlformats.org/spreadsheetml/2006/main" count="3003" uniqueCount="1618">
  <si>
    <t>Име и презиме  на донатор</t>
  </si>
  <si>
    <t>Адреса на донатор</t>
  </si>
  <si>
    <t>Донација во пари</t>
  </si>
  <si>
    <t>Донација во ствари</t>
  </si>
  <si>
    <t>Донација во услуги</t>
  </si>
  <si>
    <t>Вкупна вредност на донација од донаторот</t>
  </si>
  <si>
    <t>Забелешка</t>
  </si>
  <si>
    <t>Износ  на донација</t>
  </si>
  <si>
    <t>Датум на уплата на донацијата</t>
  </si>
  <si>
    <t>Пазарна вредност</t>
  </si>
  <si>
    <t>Вредност по договор</t>
  </si>
  <si>
    <t>Вредност на донација</t>
  </si>
  <si>
    <t>Датум на добивање на донацијата</t>
  </si>
  <si>
    <t>9=7 или 9=(7-8)</t>
  </si>
  <si>
    <t>13=11 или 13=(11-12)</t>
  </si>
  <si>
    <t>15=(5+9+13)</t>
  </si>
  <si>
    <t>Вкупно:</t>
  </si>
  <si>
    <r>
      <t xml:space="preserve">Име и презиме на </t>
    </r>
    <r>
      <rPr>
        <sz val="8"/>
        <color theme="1"/>
        <rFont val="StobiSerif Regular"/>
      </rPr>
      <t>трето</t>
    </r>
    <r>
      <rPr>
        <sz val="8"/>
        <color rgb="FF000000"/>
        <rFont val="StobiSerif Regular"/>
      </rPr>
      <t xml:space="preserve"> лице кое ја платило услугата која ја искористил учесникот во изборната кампања</t>
    </r>
  </si>
  <si>
    <r>
      <t>Вредност</t>
    </r>
    <r>
      <rPr>
        <sz val="8"/>
        <color rgb="FF000000"/>
        <rFont val="StobiSerif Regular"/>
      </rPr>
      <t xml:space="preserve"> на донација</t>
    </r>
  </si>
  <si>
    <t>Ред. бр.</t>
  </si>
  <si>
    <t>Назив на донатор</t>
  </si>
  <si>
    <t>Седиште на донатор</t>
  </si>
  <si>
    <t>Назив на трето лице  кое ја платило услугата која ја искористил учесникот во изборната кампања</t>
  </si>
  <si>
    <t>Вредност</t>
  </si>
  <si>
    <t>Вкупно донации во ствари и услуги од правни лица  (9+13):</t>
  </si>
  <si>
    <t>Фактурирана вредност</t>
  </si>
  <si>
    <t>9=7 
9=(7-8)</t>
  </si>
  <si>
    <t>13=11
13=(11-12)</t>
  </si>
  <si>
    <t>Назив на политичка партија</t>
  </si>
  <si>
    <t>Број на основната трансакциска сметка на политичката партија</t>
  </si>
  <si>
    <t>Датум на пренос</t>
  </si>
  <si>
    <t>Износ на пренесена донација</t>
  </si>
  <si>
    <t>Име и презиме на донатор</t>
  </si>
  <si>
    <t>Датум на уплата</t>
  </si>
  <si>
    <t>Износ на уплатена донација</t>
  </si>
  <si>
    <t>Вкупно пренесени донации од физички лица:</t>
  </si>
  <si>
    <t>Донации примени на основната трансакциска сметка  на политичката партија</t>
  </si>
  <si>
    <t>Вкупно пренесени донации од правни лица:</t>
  </si>
  <si>
    <t>Донации примени на основната трансакциска сметка на политичката партија</t>
  </si>
  <si>
    <t>Ред.бр.</t>
  </si>
  <si>
    <t>Износ на  приход од членарина на политичката партија за годината</t>
  </si>
  <si>
    <t>Годината  за која е платен пренесениот износ на   членарина</t>
  </si>
  <si>
    <t xml:space="preserve">Вид, број и датум на акт за пренесување на членарина </t>
  </si>
  <si>
    <t>Број на основната трансакциска сметка  на политичката партија</t>
  </si>
  <si>
    <r>
      <t>Износ</t>
    </r>
    <r>
      <rPr>
        <sz val="10"/>
        <color theme="1"/>
        <rFont val="StobiSerif Regular"/>
      </rPr>
      <t xml:space="preserve"> на пренесена членарина</t>
    </r>
  </si>
  <si>
    <t xml:space="preserve">Износ на членарина кој не е пренесен </t>
  </si>
  <si>
    <t>Вид на приход кој се пренесува</t>
  </si>
  <si>
    <t>Износ на приход</t>
  </si>
  <si>
    <t>Годината  за која е наплатен пренесениот износ на   приходот</t>
  </si>
  <si>
    <t>Вид, број и датум на акт за пренесување на приходот</t>
  </si>
  <si>
    <r>
      <t>Износ</t>
    </r>
    <r>
      <rPr>
        <sz val="10"/>
        <color theme="1"/>
        <rFont val="StobiSerif Regular"/>
      </rPr>
      <t xml:space="preserve"> на пренесен приход</t>
    </r>
  </si>
  <si>
    <t>Износ на приход кој не е пренесен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</si>
  <si>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Вкупно:</t>
  </si>
  <si>
    <t>Износ на одобрен кредит</t>
  </si>
  <si>
    <t>Број и датум на договор за кредит</t>
  </si>
  <si>
    <t>Број на трансакциска сметка  за кредити за изборна кампања на политичката партија</t>
  </si>
  <si>
    <r>
      <t>Износ</t>
    </r>
    <r>
      <rPr>
        <sz val="10"/>
        <color theme="1"/>
        <rFont val="StobiSerif Regular"/>
      </rPr>
      <t xml:space="preserve"> на пренесени средства</t>
    </r>
  </si>
  <si>
    <r>
      <t>Ред.бр</t>
    </r>
    <r>
      <rPr>
        <sz val="10"/>
        <color theme="1"/>
        <rFont val="StobiSerif Regular"/>
      </rPr>
      <t>.</t>
    </r>
  </si>
  <si>
    <t xml:space="preserve">Вид на услуга </t>
  </si>
  <si>
    <t xml:space="preserve">Назив на давателот на услугата </t>
  </si>
  <si>
    <t>Број  на фактура</t>
  </si>
  <si>
    <t>Датум на фактура</t>
  </si>
  <si>
    <t>Вкупен износ на фактура (со ДДВ )</t>
  </si>
  <si>
    <t>1.</t>
  </si>
  <si>
    <r>
      <t>Оглас</t>
    </r>
    <r>
      <rPr>
        <sz val="10"/>
        <color rgb="FF000000"/>
        <rFont val="StobiSerif Regular"/>
      </rPr>
      <t>и  и соопштенија (а+б+в+г)</t>
    </r>
  </si>
  <si>
    <t>а)</t>
  </si>
  <si>
    <r>
      <t xml:space="preserve">Објавување </t>
    </r>
    <r>
      <rPr>
        <sz val="10"/>
        <color rgb="FF000000"/>
        <rFont val="StobiSerif Regular"/>
      </rPr>
      <t>во дневни весници и списанија</t>
    </r>
    <r>
      <rPr>
        <sz val="10"/>
        <color theme="1"/>
        <rFont val="StobiSerif Regular"/>
      </rPr>
      <t xml:space="preserve"> (а.1.+а.2.+…)</t>
    </r>
  </si>
  <si>
    <t>а.1.)</t>
  </si>
  <si>
    <t>а.2.)</t>
  </si>
  <si>
    <t>б)</t>
  </si>
  <si>
    <t>Емитување преку радио  (б.1.+б.2.+…)</t>
  </si>
  <si>
    <t>б.1.)</t>
  </si>
  <si>
    <t>б.2.)</t>
  </si>
  <si>
    <t>в)</t>
  </si>
  <si>
    <t>Емитување на телевизија  (в.1.+в.2.+…)</t>
  </si>
  <si>
    <t>в.1.)</t>
  </si>
  <si>
    <t>в.2.)</t>
  </si>
  <si>
    <t>г)</t>
  </si>
  <si>
    <t>Објавување на интернет  (г.1.+г.2.+…)</t>
  </si>
  <si>
    <t>г.1.)</t>
  </si>
  <si>
    <t>г.2.)</t>
  </si>
  <si>
    <t>2.</t>
  </si>
  <si>
    <t>Емитување преку радио  (а.1.+а.2.+……)</t>
  </si>
  <si>
    <t>Емитување на телевизија  (б.1.+б.2.+….)</t>
  </si>
  <si>
    <t>3.</t>
  </si>
  <si>
    <t>Банер (=а)</t>
  </si>
  <si>
    <t>Објавување на банер (а.1.+а.2.+…)</t>
  </si>
  <si>
    <t>4.</t>
  </si>
  <si>
    <t>Други неспомнати услуги за објавување на платено политичко рекламирање (4.1.+4.2.+…)</t>
  </si>
  <si>
    <t xml:space="preserve">4.1. </t>
  </si>
  <si>
    <t xml:space="preserve">а) </t>
  </si>
  <si>
    <t>4.2.</t>
  </si>
  <si>
    <t xml:space="preserve">                  Вкупно (1+2+3+4)</t>
  </si>
  <si>
    <t>Политички изборни спотови, музички спотови што функционираат како химни, преноси или снимки од митинзи, средби и други настапи    (а+б+в)</t>
  </si>
  <si>
    <t>Емитување на интернет (в.1.+в.2.+…)</t>
  </si>
  <si>
    <t>(а+б+….)</t>
  </si>
  <si>
    <t xml:space="preserve">Вид на расход </t>
  </si>
  <si>
    <t>Датум на настанување на расходот</t>
  </si>
  <si>
    <r>
      <t>Износ</t>
    </r>
    <r>
      <rPr>
        <sz val="10"/>
        <color theme="1"/>
        <rFont val="StobiSerif Regular"/>
      </rPr>
      <t xml:space="preserve"> на расход</t>
    </r>
  </si>
  <si>
    <t>Име и презиме/Назив на донатор</t>
  </si>
  <si>
    <t xml:space="preserve">Датум на уплата на донацијата </t>
  </si>
  <si>
    <t xml:space="preserve">Износ на донација од донаторот </t>
  </si>
  <si>
    <t>Датум на уплата на донацијата во Буџетот на Република Северна Македонија</t>
  </si>
  <si>
    <t>Износ на уплата на донацијата во Буџетот на Република Северна Македонија</t>
  </si>
  <si>
    <t xml:space="preserve">7. ДОНАЦИИ ПРЕФРЛЕНИ ВО БУЏЕТОТ НА РЕПУБЛИКА СЕВЕРНА МАКЕДОНИЈА </t>
  </si>
  <si>
    <t xml:space="preserve">6. РАСХОДИ ПО ОСНОВ НА ПРИМЕНИТЕ ДОНАЦИИ ВО НЕПАРИЧНИ СРЕДСТВА  </t>
  </si>
  <si>
    <t xml:space="preserve">5. ПАРИЧНИ СРЕДСТВА ОБЕЗБЕДЕНИ ЗА ОБЈАВУВАЊЕ НА ПЛАТЕНО ПОЛИТИЧКО РЕКЛАМИРАЊЕ                                                                                                                                     </t>
  </si>
  <si>
    <t>4. ПАРИЧНИ СРЕДСТВА ОД КРЕДИТИ НАМЕНЕТИ ЗА ИЗБОРНА КАМПАЊА</t>
  </si>
  <si>
    <t>3.2. ДРУГИ ПРИХОДИ ПРЕНЕСЕНИ ОД ОСНОВНАТА ТРАНСАКЦИСКА СМЕТКА НА 
        ПОЛИТИЧКАТА ПАРТИЈА НА ТРАНСАКЦИСКАТА СМЕТКА ЗА ИЗБОРНА КАМПАЊА</t>
  </si>
  <si>
    <t>3. ПРИХОДИ ПРЕНЕСЕНИ ОД ОСНОВНАТА ТРАНСАКЦИСКА СМЕТКА НА ПОЛИТИЧКАТА ПАРТИЈА НА ТРАНСАКЦИСКАТА СМЕТКА ЗА ИЗБОРНА КАМПАЊА</t>
  </si>
  <si>
    <t>3.1.ПРИХОДИ ОД ЧЛЕНАРИНА ПРЕНЕСЕНИ ОД ОСНОВНАТА ТРАНСАКЦИСКА СМЕТКА НА ПОЛИТИЧКАТА ПАРТИЈА НА ТРАНСАКЦИСКАТА СМЕТКА ЗА ИЗБОРНА КАМПАЊА</t>
  </si>
  <si>
    <t xml:space="preserve">2.2. ДОНАЦИИ ОД ПРАВНИ ЛИЦА ПРЕНЕСЕНИ ОД ОСНОВНАТА ТРАНСАКЦИСКА СМЕТКА 
        НА ПОЛИТИЧКАТА ПАРТИЈА НА ТРАНСАКЦИСКАТА СМЕТКА ЗА ИЗБОРНА КАМПАЊА </t>
  </si>
  <si>
    <t>2. ДОНАЦИИ ПРЕНЕСЕНИ ОД ОСНОВНАТА ТРАНСАКЦИСКА СМЕТКА НА ПОЛИТИЧКАТА ПАРТИЈА НА
                                  ТРАНСАКЦИСКАТА СМЕТКА ЗА ИЗБОРНА КАМПАЊА</t>
  </si>
  <si>
    <t>2.1. ДОНАЦИИ ОД ФИЗИЧКИ ЛИЦА ПРЕНЕСЕНИ ОД ОСНОВНАТА ТРАНСАКЦИСКА СМЕТКА НА ПОЛИТИЧКАТА ПАРТИЈА 
                                 НА ТРАНСАКЦИСКАТА СМЕТКА ЗА ИЗБОРНА КАМПАЊА</t>
  </si>
  <si>
    <t xml:space="preserve">         1.2. ПРИХОДИ ОД ДОНАЦИИ ВО ПАРИ, СТВАРИ И УСЛУГИ ОД ПРАВНИ ЛИЦА</t>
  </si>
  <si>
    <t xml:space="preserve">1. ПРИХОДИ ОД ДОНАЦИИ ВО ПАРИ, СТВАРИ И УСЛУГИ   </t>
  </si>
  <si>
    <t xml:space="preserve">    1.1. ПРИХОДИ ОД ДОНАЦИИ ВО ПАРИ, СТВАРИ И УСЛУГИ ОД ФИЗИЧКИ ЛИЦА</t>
  </si>
  <si>
    <t>Вид на парични средства кои се пренесуваат</t>
  </si>
  <si>
    <t>Број на трансакциска сметка на политичката партија на која се врши преносот</t>
  </si>
  <si>
    <t>Датум на пренос на парични средства</t>
  </si>
  <si>
    <r>
      <t>Износ</t>
    </r>
    <r>
      <rPr>
        <sz val="10"/>
        <color theme="1"/>
        <rFont val="StobiSerif Regular"/>
      </rPr>
      <t xml:space="preserve"> </t>
    </r>
    <r>
      <rPr>
        <sz val="10"/>
        <color rgb="FF000000"/>
        <rFont val="StobiSerif Regular"/>
      </rPr>
      <t>на пренесени парични средства</t>
    </r>
  </si>
  <si>
    <t xml:space="preserve"> </t>
  </si>
  <si>
    <t>8. ПРЕНЕСЕНИ ПАРИЧНИ СРЕДСТВА НА ОСНОВНАТА ТРАНСАКЦИСКА СМЕТКА НА ПОЛИТИЧКАТА ПАРТИЈА ОД 
                                  ТРАНСАКЦИСКАТА СМЕТКА ЗА ИЗБОРНА КАМПАЊА</t>
  </si>
  <si>
    <t>Позиција</t>
  </si>
  <si>
    <t>Вкупен износ</t>
  </si>
  <si>
    <t>Платен износ</t>
  </si>
  <si>
    <t>Неплатен износ</t>
  </si>
  <si>
    <t xml:space="preserve">Потрошени материјали </t>
  </si>
  <si>
    <t>Други материјални расходи</t>
  </si>
  <si>
    <t>Комунални услуги и греење</t>
  </si>
  <si>
    <t>Комуникациски услуги (ПТТ услуги и др.)</t>
  </si>
  <si>
    <t>5.</t>
  </si>
  <si>
    <t>Превозни - транспортни услуги</t>
  </si>
  <si>
    <t>6.</t>
  </si>
  <si>
    <t>Услуги за поправки и тековно одржување</t>
  </si>
  <si>
    <t>7.</t>
  </si>
  <si>
    <t xml:space="preserve">Издатоци за реклама и пропаганда  </t>
  </si>
  <si>
    <t>8.</t>
  </si>
  <si>
    <t>Издатоци за репрезентација</t>
  </si>
  <si>
    <t>9.</t>
  </si>
  <si>
    <t xml:space="preserve">Интелектуални услуги </t>
  </si>
  <si>
    <t>10.</t>
  </si>
  <si>
    <t>Сметководствени услуги</t>
  </si>
  <si>
    <t>11.</t>
  </si>
  <si>
    <t>Судски, адвокатски  и правни услуги</t>
  </si>
  <si>
    <t>12.</t>
  </si>
  <si>
    <t>Услуги за копирање, печатење и издавање</t>
  </si>
  <si>
    <t>13.</t>
  </si>
  <si>
    <t>Услуги за статистички истражувања</t>
  </si>
  <si>
    <t>14.</t>
  </si>
  <si>
    <t>Расходи за одржување на предизборни собири</t>
  </si>
  <si>
    <t>15.</t>
  </si>
  <si>
    <t>Изнајмување на простор за време на изборна кампања</t>
  </si>
  <si>
    <t>16.</t>
  </si>
  <si>
    <t>Провизии за платен промет и надоместоци за банкарски услуги</t>
  </si>
  <si>
    <t>17.</t>
  </si>
  <si>
    <t>Премии за осигурување</t>
  </si>
  <si>
    <t>18.</t>
  </si>
  <si>
    <t xml:space="preserve">Други финансиски услуги и камати </t>
  </si>
  <si>
    <t>19.</t>
  </si>
  <si>
    <t>Дневници за службено патување и патни трошоци во земјата</t>
  </si>
  <si>
    <t>20.</t>
  </si>
  <si>
    <t>Дневници за службено патување и патни трошоци во странство</t>
  </si>
  <si>
    <t>21.</t>
  </si>
  <si>
    <t>Семинари и конференции</t>
  </si>
  <si>
    <t>22.</t>
  </si>
  <si>
    <t>Членарина</t>
  </si>
  <si>
    <t>23.</t>
  </si>
  <si>
    <t xml:space="preserve">Данок на личен доход </t>
  </si>
  <si>
    <t>24.</t>
  </si>
  <si>
    <t>Средства за опрема и ситен инвентар</t>
  </si>
  <si>
    <t>25.</t>
  </si>
  <si>
    <t>Други расходи</t>
  </si>
  <si>
    <t>26.</t>
  </si>
  <si>
    <t>ВКУПНИ РАСХОДИ КОИ ПРЕДИЗВИКУВААТ ОДЛИВ НА ПАРИ (збир од реден број 1 до реден број 25)</t>
  </si>
  <si>
    <t>ВКУПНО ПЛАТЕНИ РАСХОДИ</t>
  </si>
  <si>
    <t>ВКУПНО ПРЕСМЕТАНИ РАСХОДИ ПО ОСНОВ НА ПРЕЗЕМЕНИ, А НЕПЛАТЕНИ ОБВРСКИ</t>
  </si>
  <si>
    <t>ВКУПНО РАСХОДИ  (збир од реден број 1 и реден број 2)</t>
  </si>
  <si>
    <t xml:space="preserve">9.  РАСХОДИ </t>
  </si>
  <si>
    <t xml:space="preserve">Вкупен износ (4+5) </t>
  </si>
  <si>
    <t>Неплатен износ 5= (3-4)</t>
  </si>
  <si>
    <t xml:space="preserve">СПЕЦИФИКАЦИЈА НА ТРОШОЦИ </t>
  </si>
  <si>
    <t>1. Потрошени материјали</t>
  </si>
  <si>
    <t>Вид на трошок</t>
  </si>
  <si>
    <t>Назив на добавувачот</t>
  </si>
  <si>
    <t>Вид и број  на документ</t>
  </si>
  <si>
    <t>Вкупен износ (со ДДВ)</t>
  </si>
  <si>
    <t>Датум на плаќање</t>
  </si>
  <si>
    <t>8 = (5-6)</t>
  </si>
  <si>
    <t>1.1.</t>
  </si>
  <si>
    <r>
      <t>Материјали и суровини</t>
    </r>
    <r>
      <rPr>
        <sz val="10"/>
        <color theme="1"/>
        <rFont val="StobiSerif Regular"/>
      </rPr>
      <t xml:space="preserve"> (а+б+….)</t>
    </r>
  </si>
  <si>
    <t>1.2.</t>
  </si>
  <si>
    <r>
      <t>Нафтени деривати</t>
    </r>
    <r>
      <rPr>
        <sz val="10"/>
        <color theme="1"/>
        <rFont val="StobiSerif Regular"/>
      </rPr>
      <t xml:space="preserve"> (а+б+….)</t>
    </r>
  </si>
  <si>
    <t>1.3.</t>
  </si>
  <si>
    <r>
      <t>Канцелариски материјали</t>
    </r>
    <r>
      <rPr>
        <sz val="10"/>
        <color theme="1"/>
        <rFont val="StobiSerif Regular"/>
      </rPr>
      <t xml:space="preserve"> (а+б+….)</t>
    </r>
  </si>
  <si>
    <t>1.4.</t>
  </si>
  <si>
    <t>Вода (а+б+….)</t>
  </si>
  <si>
    <t>1.5.</t>
  </si>
  <si>
    <r>
      <t>Други материјали</t>
    </r>
    <r>
      <rPr>
        <sz val="10"/>
        <color theme="1"/>
        <rFont val="StobiSerif Regular"/>
      </rPr>
      <t xml:space="preserve"> (1.5.1.+.1.5.2.+……..)</t>
    </r>
  </si>
  <si>
    <t>1.5.1.</t>
  </si>
  <si>
    <t xml:space="preserve">                                (а+б+…)</t>
  </si>
  <si>
    <t>1.5.2.</t>
  </si>
  <si>
    <t>Вкупно (1.1.+1.2.+1.3.+1.4.+1.5.)</t>
  </si>
  <si>
    <t>2. Други материјални расходи</t>
  </si>
  <si>
    <t>Назив на добавувачот/вршителот на услугата</t>
  </si>
  <si>
    <t>2.1.</t>
  </si>
  <si>
    <t>Административни такси</t>
  </si>
  <si>
    <t>2.2.</t>
  </si>
  <si>
    <r>
      <t>Издатоци за стручна литература, списанија и весници</t>
    </r>
    <r>
      <rPr>
        <sz val="10"/>
        <color theme="1"/>
        <rFont val="StobiSerif Regular"/>
      </rPr>
      <t xml:space="preserve"> (а+б+….)</t>
    </r>
  </si>
  <si>
    <t>2.3.</t>
  </si>
  <si>
    <r>
      <t>Регистрација на моторни и други возила</t>
    </r>
    <r>
      <rPr>
        <sz val="10"/>
        <color theme="1"/>
        <rFont val="StobiSerif Regular"/>
      </rPr>
      <t xml:space="preserve"> (а+б+….)</t>
    </r>
  </si>
  <si>
    <t>2.4.</t>
  </si>
  <si>
    <r>
      <t>Други материјални расходи</t>
    </r>
    <r>
      <rPr>
        <sz val="10"/>
        <color theme="1"/>
        <rFont val="StobiSerif Regular"/>
      </rPr>
      <t xml:space="preserve"> (2.4.1.+2.4.2+………)</t>
    </r>
  </si>
  <si>
    <t>2.4.1.</t>
  </si>
  <si>
    <t>2.4.2.</t>
  </si>
  <si>
    <r>
      <t>Вкупно (2.1.+2.2.+2.3.+2.4.</t>
    </r>
    <r>
      <rPr>
        <sz val="10"/>
        <color theme="1"/>
        <rFont val="StobiSerif Regular"/>
      </rPr>
      <t>)</t>
    </r>
  </si>
  <si>
    <t>3. Комунални услуги и греење</t>
  </si>
  <si>
    <t>Назив на давателот на услугата</t>
  </si>
  <si>
    <t>3.1.</t>
  </si>
  <si>
    <r>
      <t>Изнесување и собирање на смет</t>
    </r>
    <r>
      <rPr>
        <sz val="10"/>
        <color theme="1"/>
        <rFont val="StobiSerif Regular"/>
      </rPr>
      <t xml:space="preserve"> (а+б+….)</t>
    </r>
  </si>
  <si>
    <t>3.2.</t>
  </si>
  <si>
    <r>
      <t>Дератизација и дезинфекција</t>
    </r>
    <r>
      <rPr>
        <sz val="10"/>
        <color theme="1"/>
        <rFont val="StobiSerif Regular"/>
      </rPr>
      <t xml:space="preserve"> (а+б+….)</t>
    </r>
  </si>
  <si>
    <t>3.3.</t>
  </si>
  <si>
    <r>
      <t>Гаражирање и паркирање на возила</t>
    </r>
    <r>
      <rPr>
        <sz val="10"/>
        <color theme="1"/>
        <rFont val="StobiSerif Regular"/>
      </rPr>
      <t xml:space="preserve"> (а+б+….)</t>
    </r>
  </si>
  <si>
    <t>3.4.</t>
  </si>
  <si>
    <r>
      <t xml:space="preserve">Електрична енергија </t>
    </r>
    <r>
      <rPr>
        <sz val="10"/>
        <color theme="1"/>
        <rFont val="StobiSerif Regular"/>
      </rPr>
      <t>(а+б+….)</t>
    </r>
  </si>
  <si>
    <r>
      <t xml:space="preserve">Топлинска енергија </t>
    </r>
    <r>
      <rPr>
        <sz val="10"/>
        <color theme="1"/>
        <rFont val="StobiSerif Regular"/>
      </rPr>
      <t>(а+б+….)</t>
    </r>
  </si>
  <si>
    <t>3.6.</t>
  </si>
  <si>
    <t>Останати неспомнати трошоци за комунални услуги и греење (3.7.1.+3.7.2.+…..)</t>
  </si>
  <si>
    <t>3.6.1.</t>
  </si>
  <si>
    <r>
      <t xml:space="preserve">                                         </t>
    </r>
    <r>
      <rPr>
        <i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(а+б+…)</t>
    </r>
  </si>
  <si>
    <t>3.6.2.</t>
  </si>
  <si>
    <t xml:space="preserve">                                          (а+б+…)</t>
  </si>
  <si>
    <r>
      <t>Вкупно (3.1.+3.2.+3.3.+3.4.+3.5.+3.6.</t>
    </r>
    <r>
      <rPr>
        <sz val="10"/>
        <color theme="1"/>
        <rFont val="StobiSerif Regular"/>
      </rPr>
      <t>)</t>
    </r>
  </si>
  <si>
    <t>3.5</t>
  </si>
  <si>
    <t>4. Комуникациски услуги  (ПТТ услуги и др.)</t>
  </si>
  <si>
    <t>4.1.</t>
  </si>
  <si>
    <r>
      <t>Поштенски услуги</t>
    </r>
    <r>
      <rPr>
        <sz val="10"/>
        <color theme="1"/>
        <rFont val="StobiSerif Regular"/>
      </rPr>
      <t xml:space="preserve"> (а+б+….)</t>
    </r>
  </si>
  <si>
    <r>
      <t>Фиксна телефонија</t>
    </r>
    <r>
      <rPr>
        <sz val="10"/>
        <color theme="1"/>
        <rFont val="StobiSerif Regular"/>
      </rPr>
      <t xml:space="preserve"> (а+б+….)</t>
    </r>
  </si>
  <si>
    <t>4.3.</t>
  </si>
  <si>
    <r>
      <t xml:space="preserve">Мобилна телефонија </t>
    </r>
    <r>
      <rPr>
        <sz val="10"/>
        <color theme="1"/>
        <rFont val="StobiSerif Regular"/>
      </rPr>
      <t>(а+б+….)</t>
    </r>
  </si>
  <si>
    <t>4.4.</t>
  </si>
  <si>
    <r>
      <t>Трошоци за интернет</t>
    </r>
    <r>
      <rPr>
        <sz val="10"/>
        <color theme="1"/>
        <rFont val="StobiSerif Regular"/>
      </rPr>
      <t xml:space="preserve"> (а+б+….)</t>
    </r>
  </si>
  <si>
    <t>Вкупно (4.1.+4.2.+4.3.+4.4.)</t>
  </si>
  <si>
    <t>Вкупен износ 
(со ДДВ)</t>
  </si>
  <si>
    <t>5. Превозни-транспортни услуги</t>
  </si>
  <si>
    <t>5.1.</t>
  </si>
  <si>
    <r>
      <t>Транспортни услуги во патниот сообраќај</t>
    </r>
    <r>
      <rPr>
        <sz val="10"/>
        <color theme="1"/>
        <rFont val="StobiSerif Regular"/>
      </rPr>
      <t xml:space="preserve">  (а+б+….)</t>
    </r>
  </si>
  <si>
    <t>5.2.</t>
  </si>
  <si>
    <r>
      <t xml:space="preserve"> Транспортни услуги во железничкиот сообраќај </t>
    </r>
    <r>
      <rPr>
        <sz val="10"/>
        <color theme="1"/>
        <rFont val="StobiSerif Regular"/>
      </rPr>
      <t>(а+б+….)</t>
    </r>
  </si>
  <si>
    <t>5.3.</t>
  </si>
  <si>
    <r>
      <t xml:space="preserve">Транспортни услуги во воздушниот сообраќај </t>
    </r>
    <r>
      <rPr>
        <sz val="10"/>
        <color theme="1"/>
        <rFont val="StobiSerif Regular"/>
      </rPr>
      <t>(а+б+….)</t>
    </r>
  </si>
  <si>
    <t>5.4.</t>
  </si>
  <si>
    <r>
      <t xml:space="preserve">Транспортни услуги во водниот сообраќај  </t>
    </r>
    <r>
      <rPr>
        <sz val="10"/>
        <color theme="1"/>
        <rFont val="StobiSerif Regular"/>
      </rPr>
      <t>(а+б+….)</t>
    </r>
  </si>
  <si>
    <t>5.5.</t>
  </si>
  <si>
    <r>
      <t xml:space="preserve">Такси превоз </t>
    </r>
    <r>
      <rPr>
        <sz val="10"/>
        <color theme="1"/>
        <rFont val="StobiSerif Regular"/>
      </rPr>
      <t xml:space="preserve"> (а+б+….)</t>
    </r>
  </si>
  <si>
    <t>5.6.</t>
  </si>
  <si>
    <r>
      <t>Специјален превоз</t>
    </r>
    <r>
      <rPr>
        <sz val="10"/>
        <color theme="1"/>
        <rFont val="StobiSerif Regular"/>
      </rPr>
      <t xml:space="preserve"> (а+б+….)</t>
    </r>
  </si>
  <si>
    <t>5.7.</t>
  </si>
  <si>
    <r>
      <t>Услуги за достава и логистика</t>
    </r>
    <r>
      <rPr>
        <sz val="10"/>
        <color theme="1"/>
        <rFont val="StobiSerif Regular"/>
      </rPr>
      <t xml:space="preserve"> (а+б+….)</t>
    </r>
  </si>
  <si>
    <t>5.8.</t>
  </si>
  <si>
    <r>
      <t>Останати трошоци за транспорт</t>
    </r>
    <r>
      <rPr>
        <sz val="10"/>
        <color theme="1"/>
        <rFont val="StobiSerif Regular"/>
      </rPr>
      <t xml:space="preserve"> (5.8.1.+5.8.2.+…..)</t>
    </r>
  </si>
  <si>
    <t>5.8.1.</t>
  </si>
  <si>
    <t xml:space="preserve">                                           (а+б+….)</t>
  </si>
  <si>
    <t>5.8.2.</t>
  </si>
  <si>
    <r>
      <t>Вкупно (5.1.+5.2.+5.3.+5.4.+5.5.+5.6.+5.7.</t>
    </r>
    <r>
      <rPr>
        <sz val="10"/>
        <color theme="1"/>
        <rFont val="StobiSerif Regular"/>
      </rPr>
      <t>+5.8.)</t>
    </r>
  </si>
  <si>
    <t>6. Услуги за поправки и тековно одржување</t>
  </si>
  <si>
    <t>6.1.</t>
  </si>
  <si>
    <r>
      <t xml:space="preserve"> Услуги за тековно одржување </t>
    </r>
    <r>
      <rPr>
        <sz val="10"/>
        <color theme="1"/>
        <rFont val="StobiSerif Regular"/>
      </rPr>
      <t>(а+б+….)</t>
    </r>
  </si>
  <si>
    <t>6.2.</t>
  </si>
  <si>
    <r>
      <t xml:space="preserve">Услуги за одржување на хардвер и софтвер </t>
    </r>
    <r>
      <rPr>
        <sz val="10"/>
        <color theme="1"/>
        <rFont val="StobiSerif Regular"/>
      </rPr>
      <t>(а+б+….)</t>
    </r>
  </si>
  <si>
    <t>6.3.</t>
  </si>
  <si>
    <r>
      <t xml:space="preserve">Услуги за сервисирање и одржување на транспортни средства и патнички автомобили </t>
    </r>
    <r>
      <rPr>
        <sz val="10"/>
        <color theme="1"/>
        <rFont val="StobiSerif Regular"/>
      </rPr>
      <t>(а+б+….)</t>
    </r>
  </si>
  <si>
    <t>6.4.</t>
  </si>
  <si>
    <r>
      <t>Услуги за заштита од агенции за обезбедување имоти и лица</t>
    </r>
    <r>
      <rPr>
        <sz val="10"/>
        <color theme="1"/>
        <rFont val="StobiSerif Regular"/>
      </rPr>
      <t xml:space="preserve"> (а+б+….)</t>
    </r>
  </si>
  <si>
    <t>6.5.</t>
  </si>
  <si>
    <r>
      <t>Останати трошоци за услуги за поправки, одржување и заштита на средствата</t>
    </r>
    <r>
      <rPr>
        <sz val="10"/>
        <color theme="1"/>
        <rFont val="StobiSerif Regular"/>
      </rPr>
      <t xml:space="preserve"> (6.5.1.+6.5.2.+…..)</t>
    </r>
  </si>
  <si>
    <t>6.5.1.</t>
  </si>
  <si>
    <t xml:space="preserve">                                     (а+б+….)</t>
  </si>
  <si>
    <t>6.5.2.</t>
  </si>
  <si>
    <t xml:space="preserve">                                   (а+б+….)</t>
  </si>
  <si>
    <r>
      <t>Вкупно (6.1.+6.2.+6.3.+6.4.+6.5.</t>
    </r>
    <r>
      <rPr>
        <sz val="10"/>
        <color theme="1"/>
        <rFont val="StobiSerif Regular"/>
      </rPr>
      <t>)</t>
    </r>
  </si>
  <si>
    <t>7. Издатоци за реклама и пропаганда</t>
  </si>
  <si>
    <t>7.1.</t>
  </si>
  <si>
    <r>
      <t>Оглас</t>
    </r>
    <r>
      <rPr>
        <sz val="10"/>
        <color rgb="FF000000"/>
        <rFont val="StobiSerif Regular"/>
      </rPr>
      <t>и  и соопштенија (=а)</t>
    </r>
  </si>
  <si>
    <t>Изработка  (a.1.+a.2.+…)</t>
  </si>
  <si>
    <t>a.1.)</t>
  </si>
  <si>
    <t>a.2.)</t>
  </si>
  <si>
    <t>7.2.</t>
  </si>
  <si>
    <t>Изработка на политички изборен спот (a.1.+a.2.+…)</t>
  </si>
  <si>
    <t>Изработка на музички спот (б.1.+б.2.+…)</t>
  </si>
  <si>
    <t>7.3.</t>
  </si>
  <si>
    <t>Идејно  решение и изработка на банер (a.1.+a.2.+…)</t>
  </si>
  <si>
    <t>7.4.</t>
  </si>
  <si>
    <t>Посебна интернет страница за изборна кампања (а+б+в)</t>
  </si>
  <si>
    <t>Изработка на веб страницата</t>
  </si>
  <si>
    <t>Закуп на домен</t>
  </si>
  <si>
    <t>Трошоци за одржување на веб страницата</t>
  </si>
  <si>
    <t>7.5.</t>
  </si>
  <si>
    <r>
      <t>Изборни плакати</t>
    </r>
    <r>
      <rPr>
        <sz val="10"/>
        <color theme="1"/>
        <rFont val="StobiSerif Regular"/>
      </rPr>
      <t xml:space="preserve"> (а+б+в)</t>
    </r>
  </si>
  <si>
    <r>
      <t xml:space="preserve">Дизајн   </t>
    </r>
    <r>
      <rPr>
        <sz val="10"/>
        <color theme="1"/>
        <rFont val="StobiSerif Regular"/>
      </rPr>
      <t>(a.1.+a.2.+…)</t>
    </r>
  </si>
  <si>
    <r>
      <t xml:space="preserve">Печатење  </t>
    </r>
    <r>
      <rPr>
        <sz val="10"/>
        <color theme="1"/>
        <rFont val="StobiSerif Regular"/>
      </rPr>
      <t>(б.1.+б.2.+…)</t>
    </r>
  </si>
  <si>
    <r>
      <t xml:space="preserve">Истакнување на плакати </t>
    </r>
    <r>
      <rPr>
        <sz val="10"/>
        <color theme="1"/>
        <rFont val="StobiSerif Regular"/>
      </rPr>
      <t>(в.1.+в.2.+……)</t>
    </r>
  </si>
  <si>
    <t>7.6.</t>
  </si>
  <si>
    <r>
      <t xml:space="preserve">Рекламни паноа </t>
    </r>
    <r>
      <rPr>
        <sz val="10"/>
        <color theme="1"/>
        <rFont val="StobiSerif Regular"/>
      </rPr>
      <t>(а+б+в)</t>
    </r>
  </si>
  <si>
    <r>
      <t xml:space="preserve">Печатење   </t>
    </r>
    <r>
      <rPr>
        <sz val="10"/>
        <color theme="1"/>
        <rFont val="StobiSerif Regular"/>
      </rPr>
      <t>(б.1.+б.2.+…)</t>
    </r>
  </si>
  <si>
    <t>Закуп на простор за истакнување (в.1.+в.2.+…)</t>
  </si>
  <si>
    <t>7.7.</t>
  </si>
  <si>
    <r>
      <t xml:space="preserve">Билборди  </t>
    </r>
    <r>
      <rPr>
        <sz val="10"/>
        <color theme="1"/>
        <rFont val="StobiSerif Regular"/>
      </rPr>
      <t>(а+б+в)</t>
    </r>
  </si>
  <si>
    <t>Дизајн   (a.1.+a.2.+…)</t>
  </si>
  <si>
    <t>Печатење  (б.1.+б.2.+…)</t>
  </si>
  <si>
    <t>7.8.</t>
  </si>
  <si>
    <t>Изборна програма (а+б+в+г)</t>
  </si>
  <si>
    <t xml:space="preserve">Изработка </t>
  </si>
  <si>
    <t>Дизајн</t>
  </si>
  <si>
    <t>Печатење</t>
  </si>
  <si>
    <t>Дистрибуција</t>
  </si>
  <si>
    <t>7.9.</t>
  </si>
  <si>
    <t>Трошоци за рекламен и пропаганден материјал (а+б+в+г)</t>
  </si>
  <si>
    <t>Набавка на материјал   (a.1.+a.2.+…)</t>
  </si>
  <si>
    <t>Дизајн   (б.1.+б.2.+…)</t>
  </si>
  <si>
    <r>
      <t xml:space="preserve">Печатење   </t>
    </r>
    <r>
      <rPr>
        <sz val="10"/>
        <color rgb="FF000000"/>
        <rFont val="StobiSerif Regular"/>
      </rPr>
      <t>(в.1.+в.2.+…)</t>
    </r>
  </si>
  <si>
    <r>
      <t xml:space="preserve">Дистрибуција   </t>
    </r>
    <r>
      <rPr>
        <sz val="10"/>
        <color rgb="FF000000"/>
        <rFont val="StobiSerif Regular"/>
      </rPr>
      <t>(г.1.+г.2.+…)</t>
    </r>
  </si>
  <si>
    <t>7.10.</t>
  </si>
  <si>
    <t>Други неспомнати издатоци за реклама и пропаганда (7.10.1.+7.10.2.+…..)</t>
  </si>
  <si>
    <t xml:space="preserve">7.10.1. </t>
  </si>
  <si>
    <t>7.10.2.</t>
  </si>
  <si>
    <t>Вкупно (7.1.+7.2.+7.3.+7.4.+7.5.+7.6.+7.7.+7.8.+7.9.+7.10.)</t>
  </si>
  <si>
    <t>Политички изборни спотови, музички спотови што функционираат како химни, преноси или снимки од митинзи, средби и други настапи    (а+б)</t>
  </si>
  <si>
    <t xml:space="preserve"> (а+б+….)</t>
  </si>
  <si>
    <t>8. Издатоци за репрезентација</t>
  </si>
  <si>
    <t>8.1.</t>
  </si>
  <si>
    <t>Трошоци направени во угостителски објекти за деловни средби  со официјални гости (а+б+….)</t>
  </si>
  <si>
    <t>8.2.</t>
  </si>
  <si>
    <t>Храна и пијалоци послужени на предизборни собири</t>
  </si>
  <si>
    <t>8.3.</t>
  </si>
  <si>
    <t>Други трошоци за репрезентација (8.3.1+8.3.2+….)</t>
  </si>
  <si>
    <t>8.3.1.</t>
  </si>
  <si>
    <t>8.3.2.</t>
  </si>
  <si>
    <t>Вкупно (8.1.+8.2.+8.3.)</t>
  </si>
  <si>
    <r>
      <t>9.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Интелектуални услуги</t>
    </r>
  </si>
  <si>
    <t>Платен данок на личен доход за извршена услуга</t>
  </si>
  <si>
    <t>9 = (5-6-7)</t>
  </si>
  <si>
    <t>9.1.</t>
  </si>
  <si>
    <r>
      <t>Авторски хонорари</t>
    </r>
    <r>
      <rPr>
        <sz val="10"/>
        <color theme="1"/>
        <rFont val="StobiSerif Regular"/>
      </rPr>
      <t xml:space="preserve"> (а+б+….)</t>
    </r>
  </si>
  <si>
    <t>9.2.</t>
  </si>
  <si>
    <r>
      <t>Договор на дело</t>
    </r>
    <r>
      <rPr>
        <sz val="10"/>
        <color theme="1"/>
        <rFont val="StobiSerif Regular"/>
      </rPr>
      <t xml:space="preserve"> (а+б+….)</t>
    </r>
  </si>
  <si>
    <t>9.3.</t>
  </si>
  <si>
    <r>
      <t>Консултантски и советодавни услуги</t>
    </r>
    <r>
      <rPr>
        <sz val="10"/>
        <color theme="1"/>
        <rFont val="StobiSerif Regular"/>
      </rPr>
      <t xml:space="preserve"> (а+б+….)</t>
    </r>
  </si>
  <si>
    <t>9.4.</t>
  </si>
  <si>
    <r>
      <t>Услуги на ревизија</t>
    </r>
    <r>
      <rPr>
        <sz val="10"/>
        <color theme="1"/>
        <rFont val="StobiSerif Regular"/>
      </rPr>
      <t xml:space="preserve"> (а+б+….)</t>
    </r>
  </si>
  <si>
    <t>9.5.</t>
  </si>
  <si>
    <r>
      <t xml:space="preserve">Услуги за вештачења </t>
    </r>
    <r>
      <rPr>
        <sz val="10"/>
        <color theme="1"/>
        <rFont val="StobiSerif Regular"/>
      </rPr>
      <t>(а+б+….)</t>
    </r>
  </si>
  <si>
    <t>9.6.</t>
  </si>
  <si>
    <r>
      <t xml:space="preserve">Услуги за процена </t>
    </r>
    <r>
      <rPr>
        <sz val="10"/>
        <color theme="1"/>
        <rFont val="StobiSerif Regular"/>
      </rPr>
      <t>(а+б+….)</t>
    </r>
  </si>
  <si>
    <t>9.7.</t>
  </si>
  <si>
    <r>
      <t xml:space="preserve">Услуги за превод </t>
    </r>
    <r>
      <rPr>
        <sz val="10"/>
        <color theme="1"/>
        <rFont val="StobiSerif Regular"/>
      </rPr>
      <t>(а+б+….)</t>
    </r>
  </si>
  <si>
    <r>
      <t xml:space="preserve">Вкупно </t>
    </r>
    <r>
      <rPr>
        <sz val="10"/>
        <color theme="1"/>
        <rFont val="StobiSerif Regular"/>
      </rPr>
      <t>(9.1.+9.2.+9.3.+9.4.+9.5.+9.6.+9.7.)</t>
    </r>
  </si>
  <si>
    <t>Име и презиме/ Назив на давателот на услугата</t>
  </si>
  <si>
    <r>
      <t>10.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Сметководствени услуги</t>
    </r>
  </si>
  <si>
    <t>10.1.</t>
  </si>
  <si>
    <t>Вкупно = 10.1</t>
  </si>
  <si>
    <r>
      <t>11.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>Судски, адвокатски  и правни услуги</t>
    </r>
  </si>
  <si>
    <t>11.1.</t>
  </si>
  <si>
    <t>Судски такси</t>
  </si>
  <si>
    <t>11.2.</t>
  </si>
  <si>
    <t>Адвокатски услуги (а+б+….)</t>
  </si>
  <si>
    <t>11.3.</t>
  </si>
  <si>
    <r>
      <t>Нотарски услуги</t>
    </r>
    <r>
      <rPr>
        <sz val="10"/>
        <color theme="1"/>
        <rFont val="StobiSerif Regular"/>
      </rPr>
      <t xml:space="preserve"> (а+б+….)</t>
    </r>
  </si>
  <si>
    <r>
      <t xml:space="preserve">Вкупно </t>
    </r>
    <r>
      <rPr>
        <sz val="10"/>
        <color theme="1"/>
        <rFont val="StobiSerif Regular"/>
      </rPr>
      <t>(11.1.+11.2.+11.3.</t>
    </r>
    <r>
      <rPr>
        <sz val="10"/>
        <color rgb="FF000000"/>
        <rFont val="StobiSerif Regular"/>
      </rPr>
      <t>)</t>
    </r>
  </si>
  <si>
    <r>
      <t>12.</t>
    </r>
    <r>
      <rPr>
        <sz val="10"/>
        <color rgb="FF000000"/>
        <rFont val="StobiSerif Regular"/>
      </rPr>
      <t xml:space="preserve"> Услуги за копирање, печатење и издавање</t>
    </r>
  </si>
  <si>
    <t>12.1.</t>
  </si>
  <si>
    <r>
      <t>Графички услуги</t>
    </r>
    <r>
      <rPr>
        <sz val="10"/>
        <color theme="1"/>
        <rFont val="StobiSerif Regular"/>
      </rPr>
      <t xml:space="preserve">  (а+б+….)</t>
    </r>
  </si>
  <si>
    <t>12.2.</t>
  </si>
  <si>
    <r>
      <t>Услуги за укоричување</t>
    </r>
    <r>
      <rPr>
        <sz val="10"/>
        <color theme="1"/>
        <rFont val="StobiSerif Regular"/>
      </rPr>
      <t xml:space="preserve"> (а+б+….)</t>
    </r>
  </si>
  <si>
    <t>12.3.</t>
  </si>
  <si>
    <r>
      <t xml:space="preserve">Услуги за умножување </t>
    </r>
    <r>
      <rPr>
        <sz val="10"/>
        <color theme="1"/>
        <rFont val="StobiSerif Regular"/>
      </rPr>
      <t>(а+б+….)</t>
    </r>
  </si>
  <si>
    <t>12.4.</t>
  </si>
  <si>
    <t>Други слични услуги (12.4.1.+12.4.2.+...)</t>
  </si>
  <si>
    <t>12.4.1.</t>
  </si>
  <si>
    <t>12.4.2.</t>
  </si>
  <si>
    <t>Вкупно (12.1.+12.2.+12.3.+12.4.)</t>
  </si>
  <si>
    <r>
      <t>13.</t>
    </r>
    <r>
      <rPr>
        <sz val="10"/>
        <color rgb="FF000000"/>
        <rFont val="StobiSerif Regular"/>
      </rPr>
      <t xml:space="preserve"> Услуги за статистички истражувања</t>
    </r>
  </si>
  <si>
    <t>13.1.</t>
  </si>
  <si>
    <r>
      <t>Трошоци за спроведување на  истражувања на јавното мислење</t>
    </r>
    <r>
      <rPr>
        <sz val="10"/>
        <color theme="1"/>
        <rFont val="StobiSerif Regular"/>
      </rPr>
      <t xml:space="preserve"> он-лајн  (а+б+….)</t>
    </r>
  </si>
  <si>
    <t>13.2.</t>
  </si>
  <si>
    <r>
      <t>Трошоци за спроведување на  истражувања на јавното мислење преку телефон</t>
    </r>
    <r>
      <rPr>
        <sz val="10"/>
        <color theme="1"/>
        <rFont val="StobiSerif Regular"/>
      </rPr>
      <t xml:space="preserve">  (а+б+….)</t>
    </r>
  </si>
  <si>
    <t>13.3.</t>
  </si>
  <si>
    <r>
      <t>Трошоци за спроведување на  теренско истражување на јавното мислењe</t>
    </r>
    <r>
      <rPr>
        <sz val="10"/>
        <color theme="1"/>
        <rFont val="StobiSerif Regular"/>
      </rPr>
      <t xml:space="preserve">  (а+б+….) </t>
    </r>
  </si>
  <si>
    <t>13.4.</t>
  </si>
  <si>
    <r>
      <t>Трошоци за спроведување на  истражувања на јавното мислење на начини кои не се претходно наведени</t>
    </r>
    <r>
      <rPr>
        <sz val="10"/>
        <color theme="1"/>
        <rFont val="StobiSerif Regular"/>
      </rPr>
      <t xml:space="preserve"> (13.4.1.+13.4.2.+….)</t>
    </r>
  </si>
  <si>
    <t>13.4.1.</t>
  </si>
  <si>
    <t>13.4.2.</t>
  </si>
  <si>
    <t>Вкупно (13.1.+13.2.+13.3.+13.4.)</t>
  </si>
  <si>
    <r>
      <t>14.</t>
    </r>
    <r>
      <rPr>
        <sz val="10"/>
        <color rgb="FF000000"/>
        <rFont val="StobiSerif Regular"/>
      </rPr>
      <t xml:space="preserve"> </t>
    </r>
    <r>
      <rPr>
        <sz val="10"/>
        <color theme="1"/>
        <rFont val="StobiSerif Regular"/>
      </rPr>
      <t>Расходи за одржување на предизборни собири</t>
    </r>
  </si>
  <si>
    <t>14.1.</t>
  </si>
  <si>
    <r>
      <t xml:space="preserve">Трошоци за изнајмување простор </t>
    </r>
    <r>
      <rPr>
        <sz val="10"/>
        <color theme="1"/>
        <rFont val="StobiSerif Regular"/>
      </rPr>
      <t xml:space="preserve"> (а+б+….)</t>
    </r>
  </si>
  <si>
    <t>14.2.</t>
  </si>
  <si>
    <r>
      <t xml:space="preserve">Трошоци за изнајмување опрема </t>
    </r>
    <r>
      <rPr>
        <sz val="10"/>
        <color theme="1"/>
        <rFont val="StobiSerif Regular"/>
      </rPr>
      <t xml:space="preserve"> (а+б+….)</t>
    </r>
  </si>
  <si>
    <t>14.3.</t>
  </si>
  <si>
    <t>Останати трошоци во врска со одржувањето на предизборниот собир (14.3.1.+14.3.2.+...)</t>
  </si>
  <si>
    <t>14.3.1.</t>
  </si>
  <si>
    <t xml:space="preserve">                                       (а+б+….)</t>
  </si>
  <si>
    <t>14.3.2.</t>
  </si>
  <si>
    <t xml:space="preserve">                                        (а+б+….)</t>
  </si>
  <si>
    <t>Вкупно (14.1.+14.2.+14.3.)</t>
  </si>
  <si>
    <r>
      <t>15.</t>
    </r>
    <r>
      <rPr>
        <sz val="10"/>
        <color rgb="FF000000"/>
        <rFont val="StobiSerif Regular"/>
      </rPr>
      <t xml:space="preserve"> Изнајмување на простор за време на изборна кампања</t>
    </r>
  </si>
  <si>
    <t>Платен данок на личен доход</t>
  </si>
  <si>
    <t>8= (4-5-6)</t>
  </si>
  <si>
    <t>15.1.</t>
  </si>
  <si>
    <t>Вкупно =15.1</t>
  </si>
  <si>
    <t>/</t>
  </si>
  <si>
    <r>
      <t>16.</t>
    </r>
    <r>
      <rPr>
        <sz val="10"/>
        <color rgb="FF000000"/>
        <rFont val="StobiSerif Regular"/>
      </rPr>
      <t xml:space="preserve"> Провизии за платен промет и надоместоци за банкарски услуги</t>
    </r>
  </si>
  <si>
    <t>Назив на носителот на платниот промет</t>
  </si>
  <si>
    <t>Износ</t>
  </si>
  <si>
    <t>16.1.</t>
  </si>
  <si>
    <r>
      <t>Провизии за извршен платен промет</t>
    </r>
    <r>
      <rPr>
        <sz val="10"/>
        <color theme="1"/>
        <rFont val="StobiSerif Regular"/>
      </rPr>
      <t xml:space="preserve"> </t>
    </r>
  </si>
  <si>
    <t>16.2.</t>
  </si>
  <si>
    <t>Надоместоци за банкарски услуги   (а+б+...)</t>
  </si>
  <si>
    <r>
      <t xml:space="preserve">                   Вкупно </t>
    </r>
    <r>
      <rPr>
        <sz val="10"/>
        <color theme="1"/>
        <rFont val="StobiSerif Regular"/>
      </rPr>
      <t>(16.1+16.2.)</t>
    </r>
  </si>
  <si>
    <r>
      <t>17.</t>
    </r>
    <r>
      <rPr>
        <sz val="10"/>
        <color rgb="FF000000"/>
        <rFont val="StobiSerif Regular"/>
      </rPr>
      <t xml:space="preserve"> </t>
    </r>
    <r>
      <rPr>
        <sz val="10"/>
        <color theme="1"/>
        <rFont val="StobiSerif Regular"/>
      </rPr>
      <t>Премии за осигурување</t>
    </r>
  </si>
  <si>
    <t>Назив на друштвото за осигурување</t>
  </si>
  <si>
    <t xml:space="preserve">Износ </t>
  </si>
  <si>
    <t>17.1.</t>
  </si>
  <si>
    <r>
      <t xml:space="preserve">Премии за осигурување на имот                 </t>
    </r>
    <r>
      <rPr>
        <sz val="10"/>
        <color theme="1"/>
        <rFont val="StobiSerif Regular"/>
      </rPr>
      <t>(а+б+….)</t>
    </r>
  </si>
  <si>
    <t>17.2.</t>
  </si>
  <si>
    <r>
      <t xml:space="preserve">Премии за осигурување на лица              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</si>
  <si>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 (17.1.+17.2.)</t>
    </r>
  </si>
  <si>
    <r>
      <t>18.</t>
    </r>
    <r>
      <rPr>
        <sz val="10"/>
        <color rgb="FF000000"/>
        <rFont val="StobiSerif Regular"/>
      </rPr>
      <t xml:space="preserve"> Други финансиски услуги и камати</t>
    </r>
  </si>
  <si>
    <t>Назив на финансиската институција</t>
  </si>
  <si>
    <t>18.1.</t>
  </si>
  <si>
    <r>
      <t xml:space="preserve">Други неспомнати трошоци за услуги од финансиски институции </t>
    </r>
    <r>
      <rPr>
        <sz val="10"/>
        <color theme="1"/>
        <rFont val="StobiSerif Regular"/>
      </rPr>
      <t>(18.1.1.+18.1.2.+...)</t>
    </r>
  </si>
  <si>
    <t>18.1.1.</t>
  </si>
  <si>
    <t>18.1.2.</t>
  </si>
  <si>
    <t xml:space="preserve">                                      (а+б+….)</t>
  </si>
  <si>
    <t>18.2.</t>
  </si>
  <si>
    <r>
      <t xml:space="preserve">Камати на кредити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</si>
  <si>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(18.1.+18.2.)</t>
    </r>
  </si>
  <si>
    <r>
      <t>19.</t>
    </r>
    <r>
      <rPr>
        <sz val="10"/>
        <color rgb="FF000000"/>
        <rFont val="StobiSerif Regular"/>
      </rPr>
      <t xml:space="preserve"> Дневници за службено патување и патни трошоци</t>
    </r>
    <r>
      <rPr>
        <sz val="10"/>
        <color theme="1"/>
        <rFont val="StobiSerif Regular"/>
      </rPr>
      <t xml:space="preserve"> во земјата</t>
    </r>
  </si>
  <si>
    <t>19.1.</t>
  </si>
  <si>
    <r>
      <t>Дневници за службено патување</t>
    </r>
    <r>
      <rPr>
        <sz val="10"/>
        <color theme="1"/>
        <rFont val="StobiSerif Regular"/>
      </rPr>
      <t xml:space="preserve">                   (а+б+….)</t>
    </r>
  </si>
  <si>
    <t>19.2.</t>
  </si>
  <si>
    <r>
      <t xml:space="preserve">Хотелски трошоци поврзани со службеното патување                   </t>
    </r>
    <r>
      <rPr>
        <sz val="10"/>
        <color theme="1"/>
        <rFont val="StobiSerif Regular"/>
      </rPr>
      <t>(а+б+….)</t>
    </r>
  </si>
  <si>
    <t>19.3.</t>
  </si>
  <si>
    <r>
      <t xml:space="preserve">Превозни трошоци поврзани со службеното патување                  </t>
    </r>
    <r>
      <rPr>
        <sz val="10"/>
        <color theme="1"/>
        <rFont val="StobiSerif Regular"/>
      </rPr>
      <t>(а+б+….)</t>
    </r>
  </si>
  <si>
    <r>
      <t>Вкупно</t>
    </r>
    <r>
      <rPr>
        <sz val="10"/>
        <color theme="1"/>
        <rFont val="StobiSerif Regular"/>
      </rPr>
      <t xml:space="preserve"> (19.1.+19.2.+19.3.)</t>
    </r>
  </si>
  <si>
    <r>
      <t>20.</t>
    </r>
    <r>
      <rPr>
        <sz val="10"/>
        <color rgb="FF000000"/>
        <rFont val="StobiSerif Regular"/>
      </rPr>
      <t xml:space="preserve"> Дневници за службено патување и патни трошоци</t>
    </r>
    <r>
      <rPr>
        <sz val="10"/>
        <color theme="1"/>
        <rFont val="StobiSerif Regular"/>
      </rPr>
      <t xml:space="preserve"> во странство</t>
    </r>
  </si>
  <si>
    <t>20.1.</t>
  </si>
  <si>
    <r>
      <t>Дневници за службено патување</t>
    </r>
    <r>
      <rPr>
        <sz val="10"/>
        <color theme="1"/>
        <rFont val="StobiSerif Regular"/>
      </rPr>
      <t xml:space="preserve">               (а+б+….)</t>
    </r>
  </si>
  <si>
    <t>20.2.</t>
  </si>
  <si>
    <t>20.3.</t>
  </si>
  <si>
    <r>
      <t>Вкупно</t>
    </r>
    <r>
      <rPr>
        <sz val="10"/>
        <color theme="1"/>
        <rFont val="StobiSerif Regular"/>
      </rPr>
      <t xml:space="preserve"> (20.1.+20.2.+20.3.)</t>
    </r>
  </si>
  <si>
    <r>
      <t xml:space="preserve">Превозни трошоци поврзани со службеното патување         </t>
    </r>
    <r>
      <rPr>
        <sz val="10"/>
        <color theme="1"/>
        <rFont val="StobiSerif Regular"/>
      </rPr>
      <t>(а+б+….)</t>
    </r>
  </si>
  <si>
    <r>
      <t xml:space="preserve">Хотелски трошоци поврзани со службеното патување      </t>
    </r>
    <r>
      <rPr>
        <sz val="10"/>
        <color theme="1"/>
        <rFont val="StobiSerif Regular"/>
      </rPr>
      <t>(а+б+….)</t>
    </r>
  </si>
  <si>
    <r>
      <t>21.</t>
    </r>
    <r>
      <rPr>
        <sz val="10"/>
        <color rgb="FF000000"/>
        <rFont val="StobiSerif Regular"/>
      </rPr>
      <t xml:space="preserve"> Семинари и конференции</t>
    </r>
  </si>
  <si>
    <t>Назив на организаторот на настанот</t>
  </si>
  <si>
    <t>21.1.</t>
  </si>
  <si>
    <r>
      <t>Учество на семинари</t>
    </r>
    <r>
      <rPr>
        <sz val="10"/>
        <color theme="1"/>
        <rFont val="StobiSerif Regular"/>
      </rPr>
      <t xml:space="preserve"> во земјата                          (а+б+….)</t>
    </r>
  </si>
  <si>
    <t>21.2.</t>
  </si>
  <si>
    <r>
      <t>Учество на семинари</t>
    </r>
    <r>
      <rPr>
        <sz val="10"/>
        <color theme="1"/>
        <rFont val="StobiSerif Regular"/>
      </rPr>
      <t xml:space="preserve"> во странство</t>
    </r>
    <r>
      <rPr>
        <sz val="10"/>
        <color rgb="FF000000"/>
        <rFont val="StobiSerif Regular"/>
      </rPr>
      <t xml:space="preserve">                     </t>
    </r>
    <r>
      <rPr>
        <sz val="10"/>
        <color theme="1"/>
        <rFont val="StobiSerif Regular"/>
      </rPr>
      <t>(а+б+….)</t>
    </r>
  </si>
  <si>
    <t>21.3.</t>
  </si>
  <si>
    <r>
      <t>Учество на конференции</t>
    </r>
    <r>
      <rPr>
        <sz val="10"/>
        <color theme="1"/>
        <rFont val="StobiSerif Regular"/>
      </rPr>
      <t xml:space="preserve"> во земјата                           (а+б+….)</t>
    </r>
  </si>
  <si>
    <t>21.4.</t>
  </si>
  <si>
    <r>
      <t>Учество на конференции</t>
    </r>
    <r>
      <rPr>
        <sz val="10"/>
        <color theme="1"/>
        <rFont val="StobiSerif Regular"/>
      </rPr>
      <t xml:space="preserve"> во странство</t>
    </r>
    <r>
      <rPr>
        <sz val="10"/>
        <color rgb="FF000000"/>
        <rFont val="StobiSerif Regular"/>
      </rPr>
      <t xml:space="preserve">                     </t>
    </r>
    <r>
      <rPr>
        <sz val="10"/>
        <color theme="1"/>
        <rFont val="StobiSerif Regular"/>
      </rPr>
      <t>(а+б+….)</t>
    </r>
  </si>
  <si>
    <t>21.5.</t>
  </si>
  <si>
    <r>
      <t xml:space="preserve">Расходи за учество на настани кои не се претходно споменати </t>
    </r>
    <r>
      <rPr>
        <sz val="10"/>
        <color theme="1"/>
        <rFont val="StobiSerif Regular"/>
      </rPr>
      <t>(21.5.1.+21.5.2.+…..)</t>
    </r>
  </si>
  <si>
    <t>21.5.1.</t>
  </si>
  <si>
    <t>21.5.2.</t>
  </si>
  <si>
    <r>
      <t>Вкупно</t>
    </r>
    <r>
      <rPr>
        <sz val="10"/>
        <color theme="1"/>
        <rFont val="StobiSerif Regular"/>
      </rPr>
      <t xml:space="preserve"> (21.1.+21.2.+21.3.+21.4.+21.5.)</t>
    </r>
  </si>
  <si>
    <t xml:space="preserve">  (а+б+….)</t>
  </si>
  <si>
    <r>
      <t>22.</t>
    </r>
    <r>
      <rPr>
        <sz val="10"/>
        <color rgb="FF000000"/>
        <rFont val="StobiSerif Regular"/>
      </rPr>
      <t xml:space="preserve"> Членарини</t>
    </r>
  </si>
  <si>
    <t>Назив на правниот субјект</t>
  </si>
  <si>
    <t>22.1.</t>
  </si>
  <si>
    <r>
      <t xml:space="preserve">Платени членарини по основ на членство во правни субјекти во земјата                       </t>
    </r>
    <r>
      <rPr>
        <sz val="10"/>
        <color theme="1"/>
        <rFont val="StobiSerif Regular"/>
      </rPr>
      <t>(а+б+….)</t>
    </r>
  </si>
  <si>
    <t>22.2.</t>
  </si>
  <si>
    <r>
      <t xml:space="preserve">Платени членарини по основ на членство во правни субјекти во странство  </t>
    </r>
    <r>
      <rPr>
        <sz val="10"/>
        <color theme="1"/>
        <rFont val="StobiSerif Regular"/>
      </rPr>
      <t xml:space="preserve">              (а+б+….)</t>
    </r>
  </si>
  <si>
    <r>
      <t>Вкупно</t>
    </r>
    <r>
      <rPr>
        <sz val="10"/>
        <color theme="1"/>
        <rFont val="StobiSerif Regular"/>
      </rPr>
      <t xml:space="preserve"> (22.1.+22.2.)</t>
    </r>
  </si>
  <si>
    <r>
      <t>23.</t>
    </r>
    <r>
      <rPr>
        <sz val="10"/>
        <color rgb="FF000000"/>
        <rFont val="StobiSerif Regular"/>
      </rPr>
      <t xml:space="preserve"> Данок на личен доход</t>
    </r>
  </si>
  <si>
    <t>Име и презиме</t>
  </si>
  <si>
    <t>23.1.</t>
  </si>
  <si>
    <r>
      <t>Платен данок на личен доход</t>
    </r>
    <r>
      <rPr>
        <sz val="10"/>
        <color theme="1"/>
        <rFont val="StobiSerif Regular"/>
      </rPr>
      <t xml:space="preserve"> за извршени услуги кој не е искажан во претходните позиции </t>
    </r>
    <r>
      <rPr>
        <sz val="10"/>
        <color rgb="FF000000"/>
        <rFont val="StobiSerif Regular"/>
      </rPr>
      <t xml:space="preserve">  (а+б+…)                                   </t>
    </r>
  </si>
  <si>
    <r>
      <t>Вкупно</t>
    </r>
    <r>
      <rPr>
        <sz val="10"/>
        <color theme="1"/>
        <rFont val="StobiSerif Regular"/>
      </rPr>
      <t xml:space="preserve">  = 23.1.</t>
    </r>
  </si>
  <si>
    <r>
      <t>24.</t>
    </r>
    <r>
      <rPr>
        <sz val="10"/>
        <color rgb="FF000000"/>
        <rFont val="StobiSerif Regular"/>
      </rPr>
      <t xml:space="preserve"> Средства за опрема и ситен инвентар</t>
    </r>
  </si>
  <si>
    <t>24.1.</t>
  </si>
  <si>
    <r>
      <t>Средства за опрема</t>
    </r>
    <r>
      <rPr>
        <sz val="11"/>
        <color rgb="FF000000"/>
        <rFont val="Calibri"/>
        <family val="2"/>
        <charset val="204"/>
        <scheme val="minor"/>
      </rPr>
      <t xml:space="preserve"> </t>
    </r>
    <r>
      <rPr>
        <sz val="10"/>
        <color rgb="FF000000"/>
        <rFont val="StobiSerif Regular"/>
      </rPr>
      <t>и ситен инвентар (24.1.1.+24.1.2.+...)</t>
    </r>
  </si>
  <si>
    <t>24.1.1.</t>
  </si>
  <si>
    <t>24.1.2.</t>
  </si>
  <si>
    <r>
      <t xml:space="preserve">Вкупно </t>
    </r>
    <r>
      <rPr>
        <sz val="10"/>
        <color theme="1"/>
        <rFont val="StobiSerif Regular"/>
      </rPr>
      <t>= 24.1.</t>
    </r>
  </si>
  <si>
    <r>
      <t>25.</t>
    </r>
    <r>
      <rPr>
        <sz val="10"/>
        <color rgb="FF000000"/>
        <rFont val="StobiSerif Regular"/>
      </rPr>
      <t xml:space="preserve"> Други расходи</t>
    </r>
  </si>
  <si>
    <t xml:space="preserve">Име и презиме/Назив на добавувачот на стока или давателот на услугата </t>
  </si>
  <si>
    <t>25.1.</t>
  </si>
  <si>
    <t>Други расходи (25.1.1.+25.1.2.+...)</t>
  </si>
  <si>
    <t>25.1.1.</t>
  </si>
  <si>
    <t>25.1.2.</t>
  </si>
  <si>
    <r>
      <t xml:space="preserve">Вкупно </t>
    </r>
    <r>
      <rPr>
        <sz val="10"/>
        <color theme="1"/>
        <rFont val="StobiSerif Regular"/>
      </rPr>
      <t>= 25.1</t>
    </r>
  </si>
  <si>
    <t>10.ВКУПНИ ПРИХОДИ И ВКУПНИ РАСХОДИ</t>
  </si>
  <si>
    <r>
      <t>Износ</t>
    </r>
    <r>
      <rPr>
        <sz val="10"/>
        <color theme="1"/>
        <rFont val="StobiSerif Regular"/>
      </rPr>
      <t xml:space="preserve"> </t>
    </r>
  </si>
  <si>
    <t xml:space="preserve">Приходи од  донации во пари                                                                                                                                                                      </t>
  </si>
  <si>
    <t>Приходи од донации во ствари и услуги</t>
  </si>
  <si>
    <t>Донации пренесени од основната трансакциска сметка на политичката партија на трансакциската сметка за изборна кампања</t>
  </si>
  <si>
    <t xml:space="preserve">Приходи од членарина  пренесени од основната трансакциска сметка на политичката партија  на трансакциската сметка за изборна кампања                                                                                                                   </t>
  </si>
  <si>
    <t xml:space="preserve">Други приходи пренесени од основната трансакциска сметка на политичката партија  на трансакциската сметка за изборна кампања                                                                                                                   </t>
  </si>
  <si>
    <t>Парични средства од кредити наменети за изборна кампања</t>
  </si>
  <si>
    <t xml:space="preserve">Парични средства обезбедени за  објавување на платено политичко рекламирање                           </t>
  </si>
  <si>
    <t>Расходи по основ на примени донации во непарични средства</t>
  </si>
  <si>
    <t>Донации префрлени во Буџетот на Република Северна Македонија</t>
  </si>
  <si>
    <t xml:space="preserve">Пренесени парични средства на  основната трансакциска  сметка на политичката партија од трансакциската сметка за изборна кампања                                           </t>
  </si>
  <si>
    <t xml:space="preserve">Платени расходи                                           </t>
  </si>
  <si>
    <t xml:space="preserve">Пресметани расходи по основ на преземени, а неплатени обврски                                               </t>
  </si>
  <si>
    <t xml:space="preserve">   (а+б+….)</t>
  </si>
  <si>
    <t>(а+б+…)</t>
  </si>
  <si>
    <t>Бранко Колев</t>
  </si>
  <si>
    <t>13.10.2021</t>
  </si>
  <si>
    <t>Трифун Костадинов</t>
  </si>
  <si>
    <t>12.10.2021</t>
  </si>
  <si>
    <t>Костадин Бозаџиев</t>
  </si>
  <si>
    <t>Слободан Џониќ</t>
  </si>
  <si>
    <t>Дејан Маркудов</t>
  </si>
  <si>
    <t>Марјан Тенев</t>
  </si>
  <si>
    <t>Дарио Шимиќ</t>
  </si>
  <si>
    <t>Горан Стојановски</t>
  </si>
  <si>
    <t>14.10.2021</t>
  </si>
  <si>
    <t>Љубе Јовановски</t>
  </si>
  <si>
    <t>15.10.2021</t>
  </si>
  <si>
    <t>Петар Николовски</t>
  </si>
  <si>
    <t>Пеце Матевски</t>
  </si>
  <si>
    <t>Панде Богоевски</t>
  </si>
  <si>
    <t>Марија Георгиевска</t>
  </si>
  <si>
    <t>Виктор Исјановски</t>
  </si>
  <si>
    <t>Владимир Станивуковиќ</t>
  </si>
  <si>
    <t>Зоран Величковски</t>
  </si>
  <si>
    <t>Тања Јакимовска</t>
  </si>
  <si>
    <t>Шефки Тахировски</t>
  </si>
  <si>
    <t>Александар Ѓорѓиоски</t>
  </si>
  <si>
    <t>Горан Ковачевски</t>
  </si>
  <si>
    <t>Јадранка Павловска</t>
  </si>
  <si>
    <t>Наталија Спировска</t>
  </si>
  <si>
    <t>Соња Карапец</t>
  </si>
  <si>
    <t>Драган Крајовски</t>
  </si>
  <si>
    <t>Драган Видановски</t>
  </si>
  <si>
    <t>Методија Тасевски</t>
  </si>
  <si>
    <t>Дејан Ивановски</t>
  </si>
  <si>
    <t>Мартин Захариев</t>
  </si>
  <si>
    <t>Елизабета Тодоровска</t>
  </si>
  <si>
    <t>Јасмина Талевска</t>
  </si>
  <si>
    <t>Јордан Кромидаровски</t>
  </si>
  <si>
    <t>Зоран Ѓорѓиев</t>
  </si>
  <si>
    <t>Момир Петрушевски</t>
  </si>
  <si>
    <t>Александар Димов</t>
  </si>
  <si>
    <t>Васко Стефанов</t>
  </si>
  <si>
    <t>Зоран Зимбаков</t>
  </si>
  <si>
    <t>Гордан Шутаров</t>
  </si>
  <si>
    <t>Борче Корлевски</t>
  </si>
  <si>
    <t>Горан Козаров</t>
  </si>
  <si>
    <t>Виолета Куновска</t>
  </si>
  <si>
    <t>Кире Климески</t>
  </si>
  <si>
    <t>Николина Недеска</t>
  </si>
  <si>
    <t>Методија Илиевски</t>
  </si>
  <si>
    <t>Жаклина Наумовска</t>
  </si>
  <si>
    <t>Билјана Гагачковска</t>
  </si>
  <si>
    <t>Методија Граматковски</t>
  </si>
  <si>
    <t>Александра Лазаревски</t>
  </si>
  <si>
    <t>Елена Јакимовиќ</t>
  </si>
  <si>
    <t>Александар Јовановски</t>
  </si>
  <si>
    <t>Мирјана Захариевска Ралевска</t>
  </si>
  <si>
    <t>Кети Неделковска</t>
  </si>
  <si>
    <t>Весна Спирковска</t>
  </si>
  <si>
    <t>Силвана Миркоска</t>
  </si>
  <si>
    <t>Марија Смогреска Секулоски</t>
  </si>
  <si>
    <t>Александар Ѓорѓевски</t>
  </si>
  <si>
    <t>РЕС-КОМ ДООЕЛ</t>
  </si>
  <si>
    <t xml:space="preserve">ИТ-АЛ ЦАФФЕ ГРОУП </t>
  </si>
  <si>
    <t>БИО-КОНСТРАКСН ДОО</t>
  </si>
  <si>
    <t>15.10.2022</t>
  </si>
  <si>
    <t xml:space="preserve">Во Скопје </t>
  </si>
  <si>
    <t xml:space="preserve">                                                ______________________________</t>
  </si>
  <si>
    <t xml:space="preserve">  (Потпис и печат)</t>
  </si>
  <si>
    <t xml:space="preserve">                                                Учесник во изборна кампања</t>
  </si>
  <si>
    <t>ул.Димитрие Чуповски бр.11, Скопје</t>
  </si>
  <si>
    <t>Дог.бр. 03-37/2</t>
  </si>
  <si>
    <t>23.09.2021</t>
  </si>
  <si>
    <t>БАКИ-ТРЕЈД ДООЕЛ Скопје</t>
  </si>
  <si>
    <t>Ф-ра бр. 0180</t>
  </si>
  <si>
    <t>24.09.2021</t>
  </si>
  <si>
    <t>СИТО ГРАФИКА Скопје</t>
  </si>
  <si>
    <t>Проф-ра бр. 1122/21</t>
  </si>
  <si>
    <t>Слобода филм ДОО Скопје</t>
  </si>
  <si>
    <t>ф-ра бр. 3/2021</t>
  </si>
  <si>
    <t>ДПТУ ДАЛМА ФООД И КЕТЕРИНГ СЕРВИС ДОО Скопје</t>
  </si>
  <si>
    <t>Ф-ра бр. 0000477-9-2021</t>
  </si>
  <si>
    <t>времено користење на јавно прометна површина</t>
  </si>
  <si>
    <t>ОПШТИНА КУМАНОВО</t>
  </si>
  <si>
    <t>административна такса</t>
  </si>
  <si>
    <t>комунална такса</t>
  </si>
  <si>
    <t>ОПШТИНА БИТОЛА</t>
  </si>
  <si>
    <t>барање</t>
  </si>
  <si>
    <t>решение</t>
  </si>
  <si>
    <t>27.09.2021</t>
  </si>
  <si>
    <t>Белево, Крива Паланка</t>
  </si>
  <si>
    <t>Дог.бр. 03-18/16</t>
  </si>
  <si>
    <t>Дог.бр. 03-18/14</t>
  </si>
  <si>
    <t>ул.Ацо Шопов бб, Крива Паланка</t>
  </si>
  <si>
    <t>ул.Херој Карпош бр.19,Крива Паланка</t>
  </si>
  <si>
    <t>Дог.бр. 03-18/15</t>
  </si>
  <si>
    <t>Дог.бр. 03-18/7</t>
  </si>
  <si>
    <t>ул.Кочо Рацин бб, Крива Паланка</t>
  </si>
  <si>
    <t>Дог.бр. 03-18/8</t>
  </si>
  <si>
    <t>Скрљава, Крива Паланка</t>
  </si>
  <si>
    <t>Дог.бр. 03-18/1</t>
  </si>
  <si>
    <t>ул.Гоце Делчев бб, Крива Паланла</t>
  </si>
  <si>
    <t>Дог.бр. 03-18/2</t>
  </si>
  <si>
    <t>ул.Св.Јоаким Осоговски бб, Крива Паланка</t>
  </si>
  <si>
    <t>Дог.бр. 03-18/3</t>
  </si>
  <si>
    <t>нас.Единство, Крива Баланка</t>
  </si>
  <si>
    <t>Дог.бр. 03-18/4</t>
  </si>
  <si>
    <t>ул.8ми Октомври бб, Крива Паланка</t>
  </si>
  <si>
    <t>Дог.бр. 03-18/5</t>
  </si>
  <si>
    <t>ул.Партизанска бр.48, Крива Паланка</t>
  </si>
  <si>
    <t>Дог.бр. 03-18/6</t>
  </si>
  <si>
    <t>с.Конопница, Крива Паланка</t>
  </si>
  <si>
    <t>Дог.бр. 03-18/9</t>
  </si>
  <si>
    <t>ул.Ратко Минев бб, Крива Паланка</t>
  </si>
  <si>
    <t>Дог.бр. 03-18/10</t>
  </si>
  <si>
    <t>Дог.бр. 03-18/13</t>
  </si>
  <si>
    <t>с.Узем, Крива Паланка</t>
  </si>
  <si>
    <t>с.Жидилово, Крива Паланка</t>
  </si>
  <si>
    <t>с.Длабочица, Крива Паланка</t>
  </si>
  <si>
    <t>Дог.бр. 03-18/11</t>
  </si>
  <si>
    <t>с.Луке, Крива Паланка</t>
  </si>
  <si>
    <t>Дог.бр. 03-18/12</t>
  </si>
  <si>
    <t>ул.Прохор Пчински, Велес</t>
  </si>
  <si>
    <t>Дог.бр. 03-09/2</t>
  </si>
  <si>
    <t>ул.Асном бб, Велес</t>
  </si>
  <si>
    <t>Дог.бр. 03-09/3</t>
  </si>
  <si>
    <t>Дог.бр. 03-09/5</t>
  </si>
  <si>
    <t>ул.Крсте Мисирков бр.19, Велес</t>
  </si>
  <si>
    <t>Дог.бр. 03-09/6</t>
  </si>
  <si>
    <t>Дог.бр. 03-09/4</t>
  </si>
  <si>
    <t>ул.Максим Горки бр.3, Велес</t>
  </si>
  <si>
    <t>ул.Благој Ѓорев бр. 104Б, Велес</t>
  </si>
  <si>
    <t>Дог.бр. 03-09/1</t>
  </si>
  <si>
    <t>ул.Благој Ѓорев, Велес</t>
  </si>
  <si>
    <t>ул.Маршал Тито бб, Мак.Брод</t>
  </si>
  <si>
    <t>Дог.бр. 03-21/2</t>
  </si>
  <si>
    <t>с.Самоков, Мак.Брод</t>
  </si>
  <si>
    <t>Дог.бр. 03-21/1</t>
  </si>
  <si>
    <t>с.Милетино, Брвеница</t>
  </si>
  <si>
    <t>Дог.бр. 03-7</t>
  </si>
  <si>
    <t>ул.88, Сарај , Босилово</t>
  </si>
  <si>
    <t>Дог.бр. 03-6/8</t>
  </si>
  <si>
    <t>ул.12, Турново, Босилово</t>
  </si>
  <si>
    <t>Дог.бр. 03-6/7</t>
  </si>
  <si>
    <t>ул.Штука , Босилово</t>
  </si>
  <si>
    <t>Дог.бр. 03-6/6</t>
  </si>
  <si>
    <t>ул.9, Секирник, Босилово</t>
  </si>
  <si>
    <t>Дог.бр. 03-6/5</t>
  </si>
  <si>
    <t>ул.246, Иловица, Босилово</t>
  </si>
  <si>
    <t>Дог.бр. 03-6/4</t>
  </si>
  <si>
    <t>ул.41, Гечерлија, Босилово</t>
  </si>
  <si>
    <t>Дог.бр. 03-6/3</t>
  </si>
  <si>
    <t>ул.133, Босилово</t>
  </si>
  <si>
    <t>Дог.бр. 03-6/2</t>
  </si>
  <si>
    <t>ул.214, Босилово</t>
  </si>
  <si>
    <t>Дог.бр. 03-6/1</t>
  </si>
  <si>
    <t>с.Трсино, Виница</t>
  </si>
  <si>
    <t>Дог.бр. 03-10/1</t>
  </si>
  <si>
    <t>с.Драгобраште, Виница</t>
  </si>
  <si>
    <t>Дог.бр. 03-10/2</t>
  </si>
  <si>
    <t>с.Градец, Виница</t>
  </si>
  <si>
    <t>Дог.бр. 03-10/3</t>
  </si>
  <si>
    <t>с.Јакимово, Виница</t>
  </si>
  <si>
    <t>Дог.бр. 03-10/4</t>
  </si>
  <si>
    <t>Ромско Маало, Виница</t>
  </si>
  <si>
    <t>Дог.бр. 03-10/5</t>
  </si>
  <si>
    <t>с.Блатец, Виница</t>
  </si>
  <si>
    <t>Дог.бр. 03-10/6</t>
  </si>
  <si>
    <t>ул.4 бр.10, Огњанци, Петровец</t>
  </si>
  <si>
    <t>Дог.бр. 03-24/1</t>
  </si>
  <si>
    <t>ул.1 бр.2, Долно Коњари,Петровец</t>
  </si>
  <si>
    <t>Дог.бр. 03-24/2</t>
  </si>
  <si>
    <t>ул.3 бр.5, Средно Коњари, Петровец</t>
  </si>
  <si>
    <t>Дог.бр. 03-24/3</t>
  </si>
  <si>
    <t>ул.4 бр.10, Катланово</t>
  </si>
  <si>
    <t>Дог.бр. 03-24/4</t>
  </si>
  <si>
    <t>ул.Маршал Тито бб, Злетово</t>
  </si>
  <si>
    <t>Дог.бр. 03-27/6</t>
  </si>
  <si>
    <t>ул. Јаким Стојковски 3Д, Пробиштип</t>
  </si>
  <si>
    <t>Дог.бр. 03-27/1</t>
  </si>
  <si>
    <t>Дог.бр. 03-27/2</t>
  </si>
  <si>
    <t>Дог.бр. 03-27/4</t>
  </si>
  <si>
    <t>ул.Јордан Стојанов бр.34,Пробиштип</t>
  </si>
  <si>
    <t>Дог.бр. 03-27/5</t>
  </si>
  <si>
    <t>Долно Соње, Сопиште</t>
  </si>
  <si>
    <t>Дог.бр. 03-30/1</t>
  </si>
  <si>
    <t>Добри Дол, Сопиште</t>
  </si>
  <si>
    <t>Дог.бр. 03-30/2</t>
  </si>
  <si>
    <t>с.Пресил, Крушево</t>
  </si>
  <si>
    <t>Дог.бр. 03-19/3</t>
  </si>
  <si>
    <t>с.Норово, Крушево</t>
  </si>
  <si>
    <t>Дог.бр. 03-19/2</t>
  </si>
  <si>
    <t>с.Саждево, Крушево</t>
  </si>
  <si>
    <t>Дог.бр. 03-19/1</t>
  </si>
  <si>
    <t>с.Црник, Пехчево</t>
  </si>
  <si>
    <t>Дог.бр. 03-25/1</t>
  </si>
  <si>
    <t>с.Робово,Пехчево</t>
  </si>
  <si>
    <t>Дог.бр. 03-25/2</t>
  </si>
  <si>
    <t>ул.18 Август бр. 10, Пехчево</t>
  </si>
  <si>
    <t>Дог.бр. 03-25/3</t>
  </si>
  <si>
    <t xml:space="preserve">с.Теранци, Чешиново- Облешево </t>
  </si>
  <si>
    <t>Дог.бр. 03-33/1</t>
  </si>
  <si>
    <t>с.Чешиново</t>
  </si>
  <si>
    <t>Дог.бр. 03-33/2</t>
  </si>
  <si>
    <t>с.Уларци, Чешиново-Облешево</t>
  </si>
  <si>
    <t>Дог.бр. 03-33/3</t>
  </si>
  <si>
    <t>ул.Маршал Тито бр.78, Богданци</t>
  </si>
  <si>
    <t>Дог.бр. 03-5/1</t>
  </si>
  <si>
    <t>деловна зграда бр.1, влез 003, с.Стојаково, Богданци</t>
  </si>
  <si>
    <t>Дог.бр. 03-5/2</t>
  </si>
  <si>
    <t>с.Тодоровци, Мак.Каменица</t>
  </si>
  <si>
    <t>Дог.бр. 03-20/1</t>
  </si>
  <si>
    <t>с.Саса, Мак.Каменица</t>
  </si>
  <si>
    <t>Дог.бр. 03-20/2</t>
  </si>
  <si>
    <t>ул.Балканска, Штип</t>
  </si>
  <si>
    <t>Дог.бр. 03-35/7</t>
  </si>
  <si>
    <t>ул.8ми Ноември, Штип</t>
  </si>
  <si>
    <t>Дог.бр. 03-35/2</t>
  </si>
  <si>
    <t>Стар Караорман бб, Штип</t>
  </si>
  <si>
    <t>Дог.бр. 03-35/3</t>
  </si>
  <si>
    <t>ул.Сутјеска, Штип</t>
  </si>
  <si>
    <t>Дог.бр. 03-35/4</t>
  </si>
  <si>
    <t>Дог.бр. 03-35/1</t>
  </si>
  <si>
    <t>ул.Лески бр.112, Штип</t>
  </si>
  <si>
    <t>ул.Железничка, Штип</t>
  </si>
  <si>
    <t>Дог.бр. 03-35/5</t>
  </si>
  <si>
    <t>Плоштад Слобода бб, Штип</t>
  </si>
  <si>
    <t>Дог.бр. 03-35/6</t>
  </si>
  <si>
    <t>с.Нова Маала, Василево</t>
  </si>
  <si>
    <t>Дог.бр. 03-8/1</t>
  </si>
  <si>
    <t>с.Пиперево бр.197, Василево</t>
  </si>
  <si>
    <t>Дог.бр. 03-8/2</t>
  </si>
  <si>
    <t>с.Сушево бр. 140, Василево</t>
  </si>
  <si>
    <t>Дог.бр. 03-8/3</t>
  </si>
  <si>
    <t>Дог.бр. 03-8/16</t>
  </si>
  <si>
    <t>с.Нова Маала бр.100, Василево</t>
  </si>
  <si>
    <t>с.Сушево бр.142, Василево</t>
  </si>
  <si>
    <t>Дог.бр. 03-8/4</t>
  </si>
  <si>
    <t>Дог.бр. 03-8/5</t>
  </si>
  <si>
    <t>с.Градошорци, Василево</t>
  </si>
  <si>
    <t>Дог.бр. 03-8/6</t>
  </si>
  <si>
    <t>Дог.бр. 03-8/15</t>
  </si>
  <si>
    <t>с.Висока Маака, Василево</t>
  </si>
  <si>
    <t>с.Василево</t>
  </si>
  <si>
    <t>Дог.бр. 03-8/7</t>
  </si>
  <si>
    <t>Дог.бр. 03-8/12</t>
  </si>
  <si>
    <t>Дог.бр. 03-8/13</t>
  </si>
  <si>
    <t>Дог.бр. 03-8/11</t>
  </si>
  <si>
    <t>с.Доброшинци, Василево</t>
  </si>
  <si>
    <t>с.Градошорци бр.32, Василево</t>
  </si>
  <si>
    <t>Дог.бр. 03-8/14</t>
  </si>
  <si>
    <t>Дог.бр. 03-8/10</t>
  </si>
  <si>
    <t>с.Владевцибр.69, Василево</t>
  </si>
  <si>
    <t>с.Чанаклија бр.32, Василево</t>
  </si>
  <si>
    <t>Дог.бр. 03-8/8</t>
  </si>
  <si>
    <t>с.Ангелци, Васиелво</t>
  </si>
  <si>
    <t>Дог.бр. 03-8/9</t>
  </si>
  <si>
    <t>с.Пиперево, Василево</t>
  </si>
  <si>
    <t>с.Василево, Василево</t>
  </si>
  <si>
    <t>с.Старо Нагоричане бб</t>
  </si>
  <si>
    <t>Дог.бр. 03-31</t>
  </si>
  <si>
    <t>ул.Маршал Тито бб, Русиново, Берово</t>
  </si>
  <si>
    <t>ул.Самоилова бр.66, Центар</t>
  </si>
  <si>
    <t>ул.Диме Аницин бр.15/1-2, Центар</t>
  </si>
  <si>
    <t>Дог.бр. 03-32/1</t>
  </si>
  <si>
    <t>Дог.бр. 03-3/1</t>
  </si>
  <si>
    <t>Дог.бр. 03-32/2</t>
  </si>
  <si>
    <t xml:space="preserve">ул.Петричка бр. 5, Центар </t>
  </si>
  <si>
    <t>Дог.бр. 03-32/5</t>
  </si>
  <si>
    <t>ул.165 бр.10, Центар</t>
  </si>
  <si>
    <t>Дог.бр. 03-32/6</t>
  </si>
  <si>
    <t>Дог.бр. 03-32/4</t>
  </si>
  <si>
    <t>ул.Народен Фронт бр.5/2-11, Центар</t>
  </si>
  <si>
    <t>ул.Илинденска бр.60, Центар</t>
  </si>
  <si>
    <t>Дог.бр. 03-32/7</t>
  </si>
  <si>
    <t>с.Гермијан, Новаци</t>
  </si>
  <si>
    <t>Дог.бр. 03-23/1</t>
  </si>
  <si>
    <t>с.Бач, Новаци</t>
  </si>
  <si>
    <t>Дог.бр. 03-23/2</t>
  </si>
  <si>
    <t>Дог.бр. 03-23/3</t>
  </si>
  <si>
    <t>с.Живојно, Новаци</t>
  </si>
  <si>
    <t>Дог.бр. 03-23/4</t>
  </si>
  <si>
    <t>с.Гагларци, Новаци</t>
  </si>
  <si>
    <t>ул.Мите Трповски бр.42, Ресен</t>
  </si>
  <si>
    <t>Дог.бр. 03-28/1</t>
  </si>
  <si>
    <t>ул.29ти Ноември бб, Ресен</t>
  </si>
  <si>
    <t>Дог.бр. 03-28</t>
  </si>
  <si>
    <t>ул.29ти Ноември бр.200, Ресен</t>
  </si>
  <si>
    <t>Дог.бр. 03-28/3</t>
  </si>
  <si>
    <t>ул. 1ви Мај бр.22, Оризари, Кочани</t>
  </si>
  <si>
    <t>Дог.бр. 03-17/16</t>
  </si>
  <si>
    <t>ул.Кирил и Методиј бр.22, Кочани</t>
  </si>
  <si>
    <t>Дог.бр. 03-17/17</t>
  </si>
  <si>
    <t>Дог.бр. 03-17/28</t>
  </si>
  <si>
    <t>ул.Гроздан Трифунов бр.15, Кочани</t>
  </si>
  <si>
    <t>Дог.бр. 03-17/27</t>
  </si>
  <si>
    <t>Дог.бр. 03-17/26</t>
  </si>
  <si>
    <t>ул.Славчо Стојменов бр.72, Кочани</t>
  </si>
  <si>
    <t>Дог.бр. 03-17/24</t>
  </si>
  <si>
    <t>с.Оризари, Кочани</t>
  </si>
  <si>
    <t>Дог.бр. 03-17/25</t>
  </si>
  <si>
    <t>Дог.бр. 03-17/23</t>
  </si>
  <si>
    <t>С.Горни Подлог, Кочани</t>
  </si>
  <si>
    <t>Дог.бр. 03-17/22</t>
  </si>
  <si>
    <t>ул.Димитар Влахов бр.10, Кочани</t>
  </si>
  <si>
    <t>Дог.бр. 03-17/21</t>
  </si>
  <si>
    <t>ул.Славчо Стоименов бр.148, Кочани</t>
  </si>
  <si>
    <t>Дог.бр. 03-17/20</t>
  </si>
  <si>
    <t>ул.Кеј на револуција бр.19, Колани</t>
  </si>
  <si>
    <t>Дог.бр. 03-17/19</t>
  </si>
  <si>
    <t>с.Мојанци, Кочани</t>
  </si>
  <si>
    <t>Дог.бр. 03-17/18</t>
  </si>
  <si>
    <t>ул.Борис Трајковски бр.102, Кочани</t>
  </si>
  <si>
    <t>ул.Димитар Влахов - Печурка, Кочани</t>
  </si>
  <si>
    <t>Дог.бр. 03-17/14</t>
  </si>
  <si>
    <t>с.Тркање, Кочани</t>
  </si>
  <si>
    <t>Дог.бр. 03-17/15</t>
  </si>
  <si>
    <t>Дог.бр. 03-17/13</t>
  </si>
  <si>
    <t>с.Грдовци, Кочани</t>
  </si>
  <si>
    <t>Дог.бр. 03-17/12</t>
  </si>
  <si>
    <t>с.Долни Подлог, Кочани</t>
  </si>
  <si>
    <t>Дог.бр. 03-17/11</t>
  </si>
  <si>
    <t>ул.Д-р Николиќ бр.54, Кочани</t>
  </si>
  <si>
    <t>Дог.бр. 03-17/10</t>
  </si>
  <si>
    <t>ул.Искра бр.16, Кочани</t>
  </si>
  <si>
    <t>Дог.бр. 03-17/9</t>
  </si>
  <si>
    <t>ул.Јане Сандански бр.20, Кочани</t>
  </si>
  <si>
    <t>Дог.бр. 03-17/8</t>
  </si>
  <si>
    <t>ул.Коста Рацин бр.9, Кочани</t>
  </si>
  <si>
    <t>Дог.бр. 03-17/7</t>
  </si>
  <si>
    <t>ул.Борис Трајковдки бр.49, Кочани</t>
  </si>
  <si>
    <t>Дог.бр. 03-17/6</t>
  </si>
  <si>
    <t>ул.Тошо Арсов бр.5, Кочани</t>
  </si>
  <si>
    <t>Дог.бр. 03-17/5</t>
  </si>
  <si>
    <t>ул.Бел Камен бр.90, Кочани</t>
  </si>
  <si>
    <t>Дог.бр. 03-17/4</t>
  </si>
  <si>
    <t>ул.Страшо Ербапче бр.179, Кочани</t>
  </si>
  <si>
    <t>Дог.бр. 03-17/3</t>
  </si>
  <si>
    <t>ул.Љупчо Сантов бр.24, Кочани</t>
  </si>
  <si>
    <t>Дог.бр. 03-17/2</t>
  </si>
  <si>
    <t>ул.Димитар Влахов бр.86, Кочани</t>
  </si>
  <si>
    <t>Дог.бр. 03-17/1</t>
  </si>
  <si>
    <t>ул.Славчо Стојменов бр. 98, Кочани</t>
  </si>
  <si>
    <t>28.09.2021</t>
  </si>
  <si>
    <t>29.09.2021</t>
  </si>
  <si>
    <t>ул.14ти Мај бр.13, Кавадарци</t>
  </si>
  <si>
    <t>Дог.бр. 03-15/2</t>
  </si>
  <si>
    <t>ул.Кочо Рацин бр.5, с.Сопот, Кавадарци</t>
  </si>
  <si>
    <t>Дог.бр. 03-15/1</t>
  </si>
  <si>
    <t>ул.Лазар Андонов бр.36, Кочани</t>
  </si>
  <si>
    <t>бул.Кузман Јосифовски Питу, бр.22, Аеродром</t>
  </si>
  <si>
    <t>Дог.бр. 03-2</t>
  </si>
  <si>
    <t>ул. А бб, Кукуречани, Битола</t>
  </si>
  <si>
    <t>Дог.бр. 03-4/1</t>
  </si>
  <si>
    <t>ул.Индустриска бр.33, Битола</t>
  </si>
  <si>
    <t>Дог.бр. 03-4/2</t>
  </si>
  <si>
    <t>ул.Мирче Ацев бр.66, Битола</t>
  </si>
  <si>
    <t>Дог.бр. 03-4/3</t>
  </si>
  <si>
    <t>ул.1 бб, Оризари, Битола</t>
  </si>
  <si>
    <t>Дог.бр. 03-4/4</t>
  </si>
  <si>
    <t>ул.Козјак бр.39А, Битола</t>
  </si>
  <si>
    <t>Дог.бр. 03-4/5</t>
  </si>
  <si>
    <t xml:space="preserve">ул.Стерјо Ѓорѓиев БР.32, Битола </t>
  </si>
  <si>
    <t>Дог.бр. 03-4/6</t>
  </si>
  <si>
    <t>ул.Козјак бр.93-И, Битола</t>
  </si>
  <si>
    <t>Дог.бр. 03-4/7</t>
  </si>
  <si>
    <t>ул.Буковски Мост бр.20, Битола</t>
  </si>
  <si>
    <t>Дог.бр. 03-4/8</t>
  </si>
  <si>
    <t>ул.Крсте Нале  бр.46, Горно Оризаи, Битола</t>
  </si>
  <si>
    <t>Дог.бр. 03-4/9</t>
  </si>
  <si>
    <t xml:space="preserve"> ул. 1 бб, Долно Оризари, Битола</t>
  </si>
  <si>
    <t>Дог.бр. 03-4/10</t>
  </si>
  <si>
    <t xml:space="preserve">ул.Љубојно бр.46-Д, Битола </t>
  </si>
  <si>
    <t>Дог.бр. 03-4/11</t>
  </si>
  <si>
    <t>нас.Кланица бр.12, Битола</t>
  </si>
  <si>
    <t>Дог.бр. 03-4/12</t>
  </si>
  <si>
    <t>ул.Караорман бр.111, Битола</t>
  </si>
  <si>
    <t>Дог.бр. 03-4/13</t>
  </si>
  <si>
    <t>ул.Цар Самоил бр.160, Битола</t>
  </si>
  <si>
    <t>Дог.бр. 03-4/14</t>
  </si>
  <si>
    <t>ул.Стерјо Ѓоргиев Џоџа бб, Битола</t>
  </si>
  <si>
    <t>Дог.бр. 03-4/15</t>
  </si>
  <si>
    <t>ул.Даме Груев бр.177, Битола</t>
  </si>
  <si>
    <t>Дог.бр. 03-4/16</t>
  </si>
  <si>
    <t>ул.Арон Ароести бб, Битола</t>
  </si>
  <si>
    <t>Дог.бр. 03-4/17</t>
  </si>
  <si>
    <t>ул.Даме Груевбр.15, Неготино</t>
  </si>
  <si>
    <t>Дог.бр. 03-22/8</t>
  </si>
  <si>
    <t>ул.Маршал Тио бр.268, Неготино</t>
  </si>
  <si>
    <t>Дог.бр. 03-22/6</t>
  </si>
  <si>
    <t>с.Криволак, Неготино</t>
  </si>
  <si>
    <t>Дог.бр. 03-22/4</t>
  </si>
  <si>
    <t>с.Тремник, Неготино</t>
  </si>
  <si>
    <t>Дог.бр. 03-22/3</t>
  </si>
  <si>
    <t>с.Долни Дисан, Неготино</t>
  </si>
  <si>
    <t>Дог.бр. 03-22/2</t>
  </si>
  <si>
    <t>ул.5 бр.16, Зелениково</t>
  </si>
  <si>
    <t>Дог.бр. 03-87</t>
  </si>
  <si>
    <t>ОПШТИНА АЕРОДРОМ</t>
  </si>
  <si>
    <t>04.10.2021</t>
  </si>
  <si>
    <t>ЈКУ КИЦ БИТОЛА</t>
  </si>
  <si>
    <t>07.10.2021</t>
  </si>
  <si>
    <t>ОПШТИНА КОЧАНИ</t>
  </si>
  <si>
    <t>08.10.2021</t>
  </si>
  <si>
    <t>плоштад Цар Самоил бб, Ресен</t>
  </si>
  <si>
    <t>ул.Иван Горан Ковачиќ бр.24, Куманово</t>
  </si>
  <si>
    <t>ул.1 бр.22а, Куманово</t>
  </si>
  <si>
    <t>Дог.бр.03-28/4</t>
  </si>
  <si>
    <t>Дог.бр.03-228/4</t>
  </si>
  <si>
    <t>Дог.бр.03-228/3</t>
  </si>
  <si>
    <t>с.Студена Бара, Куманово</t>
  </si>
  <si>
    <t>Дог.бр.03-228/2</t>
  </si>
  <si>
    <t>ул.Народна Револуција бр.112, Куманово</t>
  </si>
  <si>
    <t>Дог.бр.03-228/1</t>
  </si>
  <si>
    <t>ул.400 бр.56, Куманово</t>
  </si>
  <si>
    <t>Дог.бр.03-228/6</t>
  </si>
  <si>
    <t>ул.Мариовска 2Б, Кисела Вода</t>
  </si>
  <si>
    <t>Дог.бр.03-16/1</t>
  </si>
  <si>
    <t>ул.Димитрие Чуповски бр.86, Драчево</t>
  </si>
  <si>
    <t>Дог.бр.03-16/2</t>
  </si>
  <si>
    <t>ул.1440 бр.4, Кисела Вода</t>
  </si>
  <si>
    <t>Дог.бр.03-16/3</t>
  </si>
  <si>
    <t>с.Разловци, Делчево</t>
  </si>
  <si>
    <t>Дог.бр.03-12/1</t>
  </si>
  <si>
    <t>с.Ѕвегор, Делчево</t>
  </si>
  <si>
    <t>Дог.бр.03-12/2</t>
  </si>
  <si>
    <t>Дог.бр.03-12/4</t>
  </si>
  <si>
    <t>ул.Солунска бр.5, Делчево</t>
  </si>
  <si>
    <t>Дог.бр.03-12/3</t>
  </si>
  <si>
    <t>с.Габрово, Делчево</t>
  </si>
  <si>
    <t>с.Сиричино, Јегуновце</t>
  </si>
  <si>
    <t>Дог.бр.03-14</t>
  </si>
  <si>
    <t>с.Мешеишта, Дебрца</t>
  </si>
  <si>
    <t>с.Белчишта, Дебрца</t>
  </si>
  <si>
    <t>Дог.бр.03-11/3</t>
  </si>
  <si>
    <t>Дог.бр.03-11/4</t>
  </si>
  <si>
    <t>Дог.бр.03-11/5</t>
  </si>
  <si>
    <t>с.Велмеј, Дебрца</t>
  </si>
  <si>
    <t>Дог.бр.03-11/6</t>
  </si>
  <si>
    <t>с.Лешани, Дебрца</t>
  </si>
  <si>
    <t>с.Оровник, Дебрца</t>
  </si>
  <si>
    <t>Дог.бр.03-11/2</t>
  </si>
  <si>
    <t>с.Издеглавје</t>
  </si>
  <si>
    <t>Дог.бр.03-11/1</t>
  </si>
  <si>
    <t>ул.Ѓорче Петров бр.72А</t>
  </si>
  <si>
    <t>Дог.бр.03-13/4</t>
  </si>
  <si>
    <t>ул.Борис Сарафов бр.79, Ѓорче Петров</t>
  </si>
  <si>
    <t>Дог.бр.03-13/3</t>
  </si>
  <si>
    <t>ул.Знеполе бр.18, Ѓорче Петров</t>
  </si>
  <si>
    <t>Дог.бр.03-13/2</t>
  </si>
  <si>
    <t>А</t>
  </si>
  <si>
    <t>ул.Ѓорче Петров бр.19, Ѓорче Петров</t>
  </si>
  <si>
    <t>Дог.бр.03-13/1</t>
  </si>
  <si>
    <t>ОПШТИНА РАНКОВЦЕ</t>
  </si>
  <si>
    <t>потрошена електрична енергија</t>
  </si>
  <si>
    <t>ЕВН ХОМЕ</t>
  </si>
  <si>
    <t>Ф-ра бр. 1113722777-2</t>
  </si>
  <si>
    <t>Дексион КО Дооел Скопје</t>
  </si>
  <si>
    <t>Ф-ра бр. 371/2021</t>
  </si>
  <si>
    <t>ДПТУ Вест Принт Скопје</t>
  </si>
  <si>
    <t>Ф-ра бр. 0345/21</t>
  </si>
  <si>
    <t>Ф-ра бр. 1113723086-3</t>
  </si>
  <si>
    <t>Ф-ра бр. 1113723301-1</t>
  </si>
  <si>
    <t>Ф-ра бр. 1113912496-0</t>
  </si>
  <si>
    <t>Ф-ра бр. 1113723312-3</t>
  </si>
  <si>
    <t>Ф-ра бр. 1113912066-5</t>
  </si>
  <si>
    <t>Ф-ра бр. 1113912194-3</t>
  </si>
  <si>
    <t>Ф-ра бр. 1113912149-8</t>
  </si>
  <si>
    <t>Ф-ра бр. 1113912175-9</t>
  </si>
  <si>
    <t>Ф-ра бр. 1113912396-5</t>
  </si>
  <si>
    <t>Ф-ра бр. 1113912210-9</t>
  </si>
  <si>
    <t>Ф-ра бр. 1113722786-1</t>
  </si>
  <si>
    <t>ул.Страшо Пинџур бр.7, Центар</t>
  </si>
  <si>
    <t>Дог.бр.03-32/3</t>
  </si>
  <si>
    <t>ПОЛИЕСТЕРДЕЈ ДООЕЛ Скопје</t>
  </si>
  <si>
    <t>Ф-ра бр. 3БП321-06214</t>
  </si>
  <si>
    <t>Ф-ра бр. 1114186617-1</t>
  </si>
  <si>
    <t>Ф-ра бр. 1114186644-9</t>
  </si>
  <si>
    <t>Ф-ра бр. 1114186603-0</t>
  </si>
  <si>
    <t>Ф-ра бр. 1114186615-0</t>
  </si>
  <si>
    <t>Ф-ра бр. 1113980781-6</t>
  </si>
  <si>
    <t>Ф-ра бр. 1114186520-8</t>
  </si>
  <si>
    <t>Ф-ра бр. 1114186632-0</t>
  </si>
  <si>
    <t>Ф-ра бр. 1113980569-7</t>
  </si>
  <si>
    <t>Ф-ра бр. 1113980751-0</t>
  </si>
  <si>
    <t>Ф-ра бр. 1113980309-5</t>
  </si>
  <si>
    <t>ОПШТИНА КРИВА ПАЛАНКА</t>
  </si>
  <si>
    <t>ММАРИЗА ТОБАКО ДООЕЛ Битола</t>
  </si>
  <si>
    <t>Ф-ра бр. 27/21</t>
  </si>
  <si>
    <t>Ф-ра бр. 26/21</t>
  </si>
  <si>
    <t>Т.Д.П.У.2 Б АВНИ ДООЕЛ Скопје</t>
  </si>
  <si>
    <t>Ф-ра бр. 01834-21</t>
  </si>
  <si>
    <t>ДТУ ДВД ПЛУС ДООЕЛ Скопје</t>
  </si>
  <si>
    <t>Ф-ра бр. 104/2021</t>
  </si>
  <si>
    <t>с.Пепелиште, Неготино</t>
  </si>
  <si>
    <t>Дог.бр.03-22/1</t>
  </si>
  <si>
    <t>ул.Бранко Рдичевиќ бр.24, Куманово</t>
  </si>
  <si>
    <t>Дог.бр.03-228/5</t>
  </si>
  <si>
    <t>ул.Маршал Тито бр.31 Неготино</t>
  </si>
  <si>
    <t>Дог.бр.03-22/5</t>
  </si>
  <si>
    <t>нас.Точила, Прилеп</t>
  </si>
  <si>
    <t>Дог.бр.03-26/1</t>
  </si>
  <si>
    <t>ул.Победа, Прилеп</t>
  </si>
  <si>
    <t>Дог.бр.03-26/2</t>
  </si>
  <si>
    <t>Дог.бр.03-26/3</t>
  </si>
  <si>
    <t>Дог.бр.03-26/4</t>
  </si>
  <si>
    <t>ул.Орде Тутески бр.5, Прилеп</t>
  </si>
  <si>
    <t>ул.Браќа Бешироски бр.32, Прилеп</t>
  </si>
  <si>
    <t>Дог.бр.03-26/6</t>
  </si>
  <si>
    <t>ул.Круме Волнароски бр.51, Прилеп</t>
  </si>
  <si>
    <t>Дог.бр.03-26/7</t>
  </si>
  <si>
    <t>ул.Тризла бр.130, Прилеп</t>
  </si>
  <si>
    <t>Дог.бр.03-26/8</t>
  </si>
  <si>
    <t>Дог.бр.03-26/9</t>
  </si>
  <si>
    <t>ул.Кузман Јосифовски бр.104, Прилеп</t>
  </si>
  <si>
    <t>Дог.бр.03-26/10</t>
  </si>
  <si>
    <t>ул.Битолска бр.32, Прилеп</t>
  </si>
  <si>
    <t>ул.Борка Талески</t>
  </si>
  <si>
    <t>Дог.бр.03-26/11</t>
  </si>
  <si>
    <t>с.Мало Коњари, Прилеп</t>
  </si>
  <si>
    <t>Дог.бр.03-26/13</t>
  </si>
  <si>
    <t>ул.Вера Циривири бр.6, Прилеп</t>
  </si>
  <si>
    <t>Дог.бр.03-26/14</t>
  </si>
  <si>
    <t>ул.Бистра Планина бр.3, Прилеп</t>
  </si>
  <si>
    <t>ул.Орде Чопела бр.22, Прилеп</t>
  </si>
  <si>
    <t>Дог.бр.03-26/15</t>
  </si>
  <si>
    <t>КОМЕРЦИЈАЛНА БАНКА АД СКОПЈЕ</t>
  </si>
  <si>
    <t>Влатко Бојковски</t>
  </si>
  <si>
    <t>СДСМ</t>
  </si>
  <si>
    <t>0203-283/2</t>
  </si>
  <si>
    <t>300 0000010231 92</t>
  </si>
  <si>
    <t>Далибор Лукиќ</t>
  </si>
  <si>
    <t>средства од буџет</t>
  </si>
  <si>
    <t>www.time.mk</t>
  </si>
  <si>
    <t>Тајм-Борг Дооел СКопје</t>
  </si>
  <si>
    <t>2021-515</t>
  </si>
  <si>
    <t>18.10.2021</t>
  </si>
  <si>
    <t>www.centar.mk</t>
  </si>
  <si>
    <t>СКАЈ ПРЕСС ДООЕЛ Ресен</t>
  </si>
  <si>
    <t>66/2021</t>
  </si>
  <si>
    <t>www.vestiplus.mk</t>
  </si>
  <si>
    <t>68/2021</t>
  </si>
  <si>
    <t>www.jugoinfo.mk</t>
  </si>
  <si>
    <t>Здружение МЕДИЈА ФЛЕШ Струмица</t>
  </si>
  <si>
    <t>33/21</t>
  </si>
  <si>
    <t>www.batali.net</t>
  </si>
  <si>
    <t>ИНГЛИШ КЛАБ ДООЕЛ ВЕЛЕС</t>
  </si>
  <si>
    <t>21-360-000055</t>
  </si>
  <si>
    <t>16.10.2021</t>
  </si>
  <si>
    <t>www.365.com.mk</t>
  </si>
  <si>
    <t>ВЕЈ ГЛОБАЛ ИТС ДОО</t>
  </si>
  <si>
    <t>19.10.2021</t>
  </si>
  <si>
    <t>www.brif.mk</t>
  </si>
  <si>
    <t>БАБИНСКИ ДООЕЛ Скопје</t>
  </si>
  <si>
    <t>036/2021</t>
  </si>
  <si>
    <t>www.religija.mk</t>
  </si>
  <si>
    <t>МЕДИУМ  Скопје</t>
  </si>
  <si>
    <t>002-10-21</t>
  </si>
  <si>
    <t>www.mms.mk</t>
  </si>
  <si>
    <t>МАКЕДОНСКИ МЕДИА СЕРВИС Дооел Штип</t>
  </si>
  <si>
    <t>0504-2/140</t>
  </si>
  <si>
    <t>20.10.2021</t>
  </si>
  <si>
    <t>www.24info.mk</t>
  </si>
  <si>
    <t>24 ИНФО ДОО Скопје</t>
  </si>
  <si>
    <t>www.femina.mk</t>
  </si>
  <si>
    <t>Емедиа Гроуп ДОО Битола</t>
  </si>
  <si>
    <t>523/21</t>
  </si>
  <si>
    <t>www.duma.mk</t>
  </si>
  <si>
    <t>НЕТ СТУДИО ТОТАЛ ПРОДАКШН Дооел Велес</t>
  </si>
  <si>
    <t>25/2021</t>
  </si>
  <si>
    <t>www.kumanovonews.mk</t>
  </si>
  <si>
    <t>ДМПМ Тастатура Дооел Куманово</t>
  </si>
  <si>
    <t>63/21</t>
  </si>
  <si>
    <t>www.frontline.mk</t>
  </si>
  <si>
    <t>ШОРТКАТ Дооел увоз- извоз Скопје</t>
  </si>
  <si>
    <t>10/2021-1</t>
  </si>
  <si>
    <t>www.tera.mk</t>
  </si>
  <si>
    <t>ТРД ТВ СТУДИО ТЕРА Дооел Битола</t>
  </si>
  <si>
    <t>0287</t>
  </si>
  <si>
    <t>www.tv21.mk</t>
  </si>
  <si>
    <t>ТРД КОМПАНИ 21-М Дооел Скопје</t>
  </si>
  <si>
    <t>266/2021</t>
  </si>
  <si>
    <t>www.denesmagazin.mk</t>
  </si>
  <si>
    <t>ЕУРОПРЕС ПРИНТ ГРУП Скопје</t>
  </si>
  <si>
    <t>www.slobodenpecat.mk</t>
  </si>
  <si>
    <t>СЛОБОДЕН ПЕЧАТ ДОО Скопје</t>
  </si>
  <si>
    <t>www.sport1.mk</t>
  </si>
  <si>
    <t>СПОРТ1 ПРЕСС ДОО Скопје</t>
  </si>
  <si>
    <t>101-10/2021</t>
  </si>
  <si>
    <t>www.nezavisen.mk</t>
  </si>
  <si>
    <t>МОСТ ДВА ДОО Скопје</t>
  </si>
  <si>
    <t>82/2021</t>
  </si>
  <si>
    <t>Медиа Плус ФОКУС ДОО Скопје</t>
  </si>
  <si>
    <t>351/21</t>
  </si>
  <si>
    <t>www.fokus.mk</t>
  </si>
  <si>
    <t>www.360stepeni.mk</t>
  </si>
  <si>
    <t>360 СТЕПЕНИ ДОО  Скопје</t>
  </si>
  <si>
    <t>77/2021</t>
  </si>
  <si>
    <t>www.mkd.mk</t>
  </si>
  <si>
    <t>ПОРТАЛ ЊУЗ ДОО Скопје</t>
  </si>
  <si>
    <t>292/10/2021</t>
  </si>
  <si>
    <t>www.libertas.mk</t>
  </si>
  <si>
    <t>НВО ПРО ЛИБЕРТИ Скопје</t>
  </si>
  <si>
    <t>138/2021</t>
  </si>
  <si>
    <t>www.kajgana.com</t>
  </si>
  <si>
    <t>КАЈГАНА МЕДИА ДОО Скопје</t>
  </si>
  <si>
    <t>371/21</t>
  </si>
  <si>
    <t>www.press24.mk</t>
  </si>
  <si>
    <t>Њу Медиа Коммјуникејшн ДООЕЛ  Скопје</t>
  </si>
  <si>
    <t>95/2021</t>
  </si>
  <si>
    <t>www.ekipa.mk</t>
  </si>
  <si>
    <t>СПОРТ ИНФО МЕДИА ДООЕЛ СКОПЈЕ</t>
  </si>
  <si>
    <t>178/10-2021</t>
  </si>
  <si>
    <t>НОВА МАКЕДОНИЈА</t>
  </si>
  <si>
    <t>РЕПРО ПРИНТ ДООЕЛ Скопје</t>
  </si>
  <si>
    <t>Неделник ФОКУС</t>
  </si>
  <si>
    <t>350/21</t>
  </si>
  <si>
    <t>СЛОБОДЕН ПЕЧАТ</t>
  </si>
  <si>
    <t>УРБАН ФМ РАДИО ДООЕЛ Скопје</t>
  </si>
  <si>
    <t>72/2021</t>
  </si>
  <si>
    <t>23.10.2021</t>
  </si>
  <si>
    <t>www.iportal.mk</t>
  </si>
  <si>
    <t>ДПТУ Ултимејт Иновејшн Компани Дооел Крива Паланка</t>
  </si>
  <si>
    <t>01-28/1</t>
  </si>
  <si>
    <t>www.gragjanskizbor.mk</t>
  </si>
  <si>
    <t>01-29/1</t>
  </si>
  <si>
    <t>www.vecer.press</t>
  </si>
  <si>
    <t>ВЕЧЕР ПРЕСС ДООЕЛ Скопје</t>
  </si>
  <si>
    <t>Битолски весник</t>
  </si>
  <si>
    <t>МЕДИА ПРЕД БМ ДООЕЛ Битола</t>
  </si>
  <si>
    <t>262/2021</t>
  </si>
  <si>
    <t>ВЕЧЕР</t>
  </si>
  <si>
    <t>ВЕЧЕР ПРЕС ДООЕЛ Скопје</t>
  </si>
  <si>
    <t>РАДИО БУМ ДООЕЛ Куманово</t>
  </si>
  <si>
    <t>155/21</t>
  </si>
  <si>
    <t>25.10.2021</t>
  </si>
  <si>
    <t>ТРД ЕФ-ЕМ СПОРТСКО РАДИО ДООЕЛ СКопје</t>
  </si>
  <si>
    <t>ТРД РАДИО ФОРТУНА ДООЕЛ Скопје</t>
  </si>
  <si>
    <t>129/2021</t>
  </si>
  <si>
    <t>22.10.2021</t>
  </si>
  <si>
    <t>67/21</t>
  </si>
  <si>
    <t>ТРД РАДИО МЕРАК 5 фМ ДОО Велес</t>
  </si>
  <si>
    <t>ТРД БУБА МАРА РАНКО ДООЕЛ СКОПЈЕ</t>
  </si>
  <si>
    <t>185/2021</t>
  </si>
  <si>
    <t>ТРД РАДИО АНТЕНА 5 ДОО Скопје</t>
  </si>
  <si>
    <t>280/2021</t>
  </si>
  <si>
    <t>ТРД ПРОТЕЛ ДООЕЛ Пробиштип</t>
  </si>
  <si>
    <t>00057-00/21</t>
  </si>
  <si>
    <t>ТРД ТВ КАНАЛ 8 ДООЕЛ Кочани</t>
  </si>
  <si>
    <t>161/21</t>
  </si>
  <si>
    <t>26.10.2021</t>
  </si>
  <si>
    <t>ТРД ТВ Кочани ЛД ДООЕЛ Колчани</t>
  </si>
  <si>
    <t>131-21</t>
  </si>
  <si>
    <t>ТВ КАНАЛ ФЕСТА ДООЕЛ Куманово</t>
  </si>
  <si>
    <t>072021</t>
  </si>
  <si>
    <t>РТД СКАЈ РАДИО Теодор Дооел  Скопје</t>
  </si>
  <si>
    <t>РТД ТВ Коха Меваип Дооел Тетово</t>
  </si>
  <si>
    <t>224/21</t>
  </si>
  <si>
    <t>ТРД ТВ Плус ДОО Куманово</t>
  </si>
  <si>
    <t>119/21</t>
  </si>
  <si>
    <t>ТРД ТЕЛЕВИЗИЈА М НЕТ-ХД ДООЕЛ Штип</t>
  </si>
  <si>
    <t>2021-00007</t>
  </si>
  <si>
    <t>РТД РАДИО КОЧАНИ ФМ ДОО Кочани</t>
  </si>
  <si>
    <t>338/21</t>
  </si>
  <si>
    <t>ТРД ТВ-СТАР Доо Штип</t>
  </si>
  <si>
    <t>182/2021</t>
  </si>
  <si>
    <t>ТРД ТВ ШЕЊА ДООЕЛ Скопје</t>
  </si>
  <si>
    <t>065/21</t>
  </si>
  <si>
    <t>ТРД ТВ ЕРА ДООЕЛ Скопје</t>
  </si>
  <si>
    <t>138/21</t>
  </si>
  <si>
    <t>ТРД  ТЕЛЕВИЗИЈА МАКПЕТРОЛ ДООЕЛ Скопје</t>
  </si>
  <si>
    <t>497/21</t>
  </si>
  <si>
    <t>27.10.2021</t>
  </si>
  <si>
    <t>ТРД АЛСАТ-М ДОО Скопје</t>
  </si>
  <si>
    <t>826/21</t>
  </si>
  <si>
    <t>ТРД КОМПАНИ 21-М ДООЕЛ Скопје</t>
  </si>
  <si>
    <t>281/2021</t>
  </si>
  <si>
    <t>28.10.2021</t>
  </si>
  <si>
    <t>ТРД В СТУДИО ТЕРА Дооел Битола</t>
  </si>
  <si>
    <t>0301</t>
  </si>
  <si>
    <t>ТРД 24 ВЕСТИ ДООЕЛ Штип</t>
  </si>
  <si>
    <t xml:space="preserve">ТРД Телевизија КТВ  Кавадарци </t>
  </si>
  <si>
    <t>120/21</t>
  </si>
  <si>
    <t>ТРД ТЕЛЕВИЗИЈА СИТЕЛ  ДООЕЛ Скопје</t>
  </si>
  <si>
    <t>856/2021</t>
  </si>
  <si>
    <t>29.10.2021</t>
  </si>
  <si>
    <t>ТРД КАНАЛ 5 ДООЕЛ Скопје</t>
  </si>
  <si>
    <t>ТРД ТВ МТМ Дооел Скопје</t>
  </si>
  <si>
    <t>21-360-000048</t>
  </si>
  <si>
    <t>Дог.бр. 03-9/7</t>
  </si>
  <si>
    <t>Светлана Ацевска</t>
  </si>
  <si>
    <t>Катерина Тунџева</t>
  </si>
  <si>
    <t>Гордана И. Велковска</t>
  </si>
  <si>
    <t>Васко Јосифовски</t>
  </si>
  <si>
    <t>Дарко Трајковски</t>
  </si>
  <si>
    <t>Лила Пекевска</t>
  </si>
  <si>
    <t>Елизабета Јованчева</t>
  </si>
  <si>
    <t>Дарко Ристовски</t>
  </si>
  <si>
    <t>Атина Мургашанска</t>
  </si>
  <si>
    <t>Борис Чурлинов</t>
  </si>
  <si>
    <t>Јелена Спасевска</t>
  </si>
  <si>
    <t>Филип Даскаловски</t>
  </si>
  <si>
    <t>Мартин Петковски</t>
  </si>
  <si>
    <t>Мартин Ристов</t>
  </si>
  <si>
    <t>Горан Милчовски</t>
  </si>
  <si>
    <t>Мартин Јаковиќ</t>
  </si>
  <si>
    <t>Миле Атанасов</t>
  </si>
  <si>
    <t>Гордана Атанасова</t>
  </si>
  <si>
    <t>Александар Вељановски</t>
  </si>
  <si>
    <t>Анета Здравковска</t>
  </si>
  <si>
    <t>Петар Петковски</t>
  </si>
  <si>
    <t>Сузана Трпковска</t>
  </si>
  <si>
    <t>Дарио Николовски</t>
  </si>
  <si>
    <t>Марко Ѓорѓиевски</t>
  </si>
  <si>
    <t>Саша Величковиќ</t>
  </si>
  <si>
    <t>ФСФ ИНГЕНЕРИНГ ГРОУП</t>
  </si>
  <si>
    <t>СЛОБОДЕН ПЕЧАТ ДОО СКОПЈЕ</t>
  </si>
  <si>
    <t>МЕДИА ПЛУС ФОКУС ДОО СКОПЈЕ</t>
  </si>
  <si>
    <t>МЕДИЈА ПРЕС ВМ ДООЕЛ БИТОЛА</t>
  </si>
  <si>
    <t>03.11.2021</t>
  </si>
  <si>
    <t>ТРД КАПИТОЛ ФМ ДООЕЛ СКОПЈЕ</t>
  </si>
  <si>
    <t>08.11.2021</t>
  </si>
  <si>
    <t>РТД МЕТРОПОЛИС РАДИО ДОО СКОПЈЕ</t>
  </si>
  <si>
    <t>ТРД РАДИО БУМ ДООЕЛ КУМАНОВО</t>
  </si>
  <si>
    <t>ТРД УРБАН ФМ РАДИО ДООЕЛ СКОПЈЕ</t>
  </si>
  <si>
    <t>ТРД РАДИО ФОРТУНА ДООЕЛ СКОПЈЕ</t>
  </si>
  <si>
    <t>09.11.2021</t>
  </si>
  <si>
    <t>ТРД РАДИО АНТЕНА 5 ДОО СКОПЈЕ</t>
  </si>
  <si>
    <t>РТД РАДИО КОЧАНИ ФМ ДОО КОЧАНИ</t>
  </si>
  <si>
    <t>10.11.2021</t>
  </si>
  <si>
    <t>ТРД ЕФ-ЕМ 90,3 СПОРТСКО РАДИО ДООЕЛ СКОПЈЕ</t>
  </si>
  <si>
    <t>05.11.2021</t>
  </si>
  <si>
    <t>04.11.2021</t>
  </si>
  <si>
    <t>ТРД БУБА МАМАРА РАНКО ДООЕЛ СКОПЈЕ</t>
  </si>
  <si>
    <t>РТД СКАЈ РАДИО ТЕДОРО ДООЕЛ СКОПЈЕ</t>
  </si>
  <si>
    <t>ТРД ТВ КАНАЛ ВИС ДООЕЛ СТРУМИЦА</t>
  </si>
  <si>
    <t>06.11.2021</t>
  </si>
  <si>
    <t>ТРД ТВ ПЛУС КУМАНОВО</t>
  </si>
  <si>
    <t>ТРД АЛСАТ-М ДОО СКОПЈЕ</t>
  </si>
  <si>
    <t xml:space="preserve">ТРД ТВ ШЕЊА ДООЕЛ СКОПЈЕ </t>
  </si>
  <si>
    <t>ТРД ТВ КАНАЛ 8 КОЧАНИ</t>
  </si>
  <si>
    <t>ТРД ПРОТЕЛ ДООЕЛ ПРОБИШТИП</t>
  </si>
  <si>
    <t>ТРД ТЕЛЕВИЗИЈА СИТЕЛ ДООЕЛ СКОПЈЕ</t>
  </si>
  <si>
    <t>ТРД ТВ СТУДИО ТЕРА ДООЕЛ БИТОЛА</t>
  </si>
  <si>
    <t>ТРД ТЕЛЕВИЗИЈА КОЧАНИ ЛД ДООЕЛ КОЧАНИ</t>
  </si>
  <si>
    <t>01.11.2021</t>
  </si>
  <si>
    <t>ТРД КАНАЛ5 ДООЕЛ СКОПЈЕ</t>
  </si>
  <si>
    <t>ТРД ТВ ЕДО ДООЕЛ СКОПЈЕ</t>
  </si>
  <si>
    <t>ТРД ТЕЛЕВИЗИЈА МАКПЕТРОЛ ДООЕЛ СКОПЈЕ</t>
  </si>
  <si>
    <t>ТРД 24 ВЕСТИ ДООЕЛ ШТИП</t>
  </si>
  <si>
    <t>ТРД КОМПАНИ 21-М ДООЕЛ СКОПЈЕ</t>
  </si>
  <si>
    <t>11.11.2021</t>
  </si>
  <si>
    <t>30.10.2021</t>
  </si>
  <si>
    <t>МОСТ ДВА ДОО СКОПЈЕ</t>
  </si>
  <si>
    <t>www.kajgana.mk</t>
  </si>
  <si>
    <t>КАЈГАНА МЕДИА ДОО СКОПЈЕ</t>
  </si>
  <si>
    <t>ТАЈМ БОРГ ДООЕЛ СКОПЈЕ</t>
  </si>
  <si>
    <t>ЕУРОПРЕС ПРИНТ ГРУП СКОПЈЕ</t>
  </si>
  <si>
    <t>ПОРТАЛ ЊУЗ ДОО СКОПЈЕ</t>
  </si>
  <si>
    <t>24ИНФО ДООЕЛ СКОПЈЕ</t>
  </si>
  <si>
    <t>www. Vestiplus.mk</t>
  </si>
  <si>
    <t>СКАЈ ПРЕСС ДООЕЛ РЕСЕН</t>
  </si>
  <si>
    <t>01.12.2021</t>
  </si>
  <si>
    <t>www.vecer.mk</t>
  </si>
  <si>
    <t>ВЕЧЕР ПРЕС ДООЕЛ СКОПЈЕ</t>
  </si>
  <si>
    <t>360 СТЕПЕНИ ДОО СКОПЈЕ</t>
  </si>
  <si>
    <t>02.11.2021</t>
  </si>
  <si>
    <t>НВО ПРО ЛИБЕРТИ СКОПЈЕ</t>
  </si>
  <si>
    <t>ЊУ МЕДИА КОМЈУНИКЕЈШН ДООЕЛ СКОПЈЕ</t>
  </si>
  <si>
    <t>ЕМЕДИА ГРОУП ДООЕЛ БИТОЛА</t>
  </si>
  <si>
    <t>МАКЕДОНСКИ МЕДИА СЕРВИС ДООЕЛ СКОПЈЕ</t>
  </si>
  <si>
    <t>МЕДИУМ СКОПЈЕ</t>
  </si>
  <si>
    <t>ВЕЈ ГЛОБАЛ ИТС ДОО СКОПЈЕ</t>
  </si>
  <si>
    <t>www.motika.mk</t>
  </si>
  <si>
    <t>МЕДИА ГРУП МОТИКА ДООЕЛ</t>
  </si>
  <si>
    <t>УЛТИМЕЈТ ИНОВЕЈШН КОМПАНИ ДООЕЛ КРИВА ПАЛАНКА</t>
  </si>
  <si>
    <t>www.kumanovonews.com</t>
  </si>
  <si>
    <t>ТАСТАТУРА ДООЕЛ КУМАНОВО</t>
  </si>
  <si>
    <r>
      <t xml:space="preserve">Вкупно донации во пари од правни лица (=5):                     </t>
    </r>
    <r>
      <rPr>
        <b/>
        <sz val="10"/>
        <color theme="1"/>
        <rFont val="StobiSerif Regular"/>
      </rPr>
      <t>3,638,500</t>
    </r>
    <r>
      <rPr>
        <b/>
        <sz val="10"/>
        <color theme="1"/>
        <rFont val="Calibri"/>
        <family val="2"/>
        <scheme val="minor"/>
      </rPr>
      <t>.00 ден</t>
    </r>
  </si>
  <si>
    <r>
      <t xml:space="preserve">Вкупно донации во пари, ствари и услуги од правни лица  (=15):    </t>
    </r>
    <r>
      <rPr>
        <b/>
        <sz val="12"/>
        <color theme="1"/>
        <rFont val="Calibri"/>
        <family val="2"/>
        <scheme val="minor"/>
      </rPr>
      <t xml:space="preserve"> 3,638,500.00 ден</t>
    </r>
  </si>
  <si>
    <t>Извод бр. 6</t>
  </si>
  <si>
    <t>30.09.2021</t>
  </si>
  <si>
    <t>Извод бр. 7</t>
  </si>
  <si>
    <t>01.10.2021</t>
  </si>
  <si>
    <t>ул. 8ми Септември бр.27</t>
  </si>
  <si>
    <t>Извод бр. 12</t>
  </si>
  <si>
    <t>10.10.2021</t>
  </si>
  <si>
    <t>Ф-ра бр. 3БП321-06443</t>
  </si>
  <si>
    <t>Ф-ра бр, 1114187825-7</t>
  </si>
  <si>
    <t>Ф-ра бр, 1113980781-6</t>
  </si>
  <si>
    <t>Ф-ра бр, 1114187124-9</t>
  </si>
  <si>
    <t>Ф-ра бр, 1114187479-1</t>
  </si>
  <si>
    <t>Ф-ра бр, 1114187101-9</t>
  </si>
  <si>
    <t>Ф-ра бр, 1114187686-7</t>
  </si>
  <si>
    <t>Ф-ра бр, 1114187263-9</t>
  </si>
  <si>
    <t>Ф-ра бр, 1114187170-0</t>
  </si>
  <si>
    <t>СКРИН МЕДИА ДООЕЛ ТЕТОВО</t>
  </si>
  <si>
    <t>Ф-ра бр. 21-0384</t>
  </si>
  <si>
    <t>Извод бр. 24</t>
  </si>
  <si>
    <t>31.10.2021</t>
  </si>
  <si>
    <t>Извод бр. 25</t>
  </si>
  <si>
    <t>Александар Димитријевиќ</t>
  </si>
  <si>
    <t>с.Бузалково, Велес</t>
  </si>
  <si>
    <t>Дог.бр. 03-9/8</t>
  </si>
  <si>
    <t>Ф-ра бр. 1114581757-9</t>
  </si>
  <si>
    <t>ЛИД КОМЈУНИКЕЈШНС ДОО СКОПЈЕ</t>
  </si>
  <si>
    <t>Ф-ра бр. 210/2021</t>
  </si>
  <si>
    <t>ОК МЕДИА ДООЕЛ СКОПЈЕ</t>
  </si>
  <si>
    <t>Ф-ра бр. 534/2021</t>
  </si>
  <si>
    <t>АКЦЕНТ МЕДИА ДООЕЛ СКОПЈЕ</t>
  </si>
  <si>
    <t>Ф-ра бр. 21-0441</t>
  </si>
  <si>
    <t>Ф-ра бр. 544/2021</t>
  </si>
  <si>
    <t>Ф-ра бр. 213/2021</t>
  </si>
  <si>
    <t>користење на сала</t>
  </si>
  <si>
    <t>ЈП ПАРКИНЗИ НЕГОТИНО</t>
  </si>
  <si>
    <t>Ф-ра бр. 277</t>
  </si>
  <si>
    <t>Ф-ра бр. 3б9321-06511</t>
  </si>
  <si>
    <t>СЦ БОРИС ТРАЈКОВСКИ ДООЕЛ СКОПЈЕ</t>
  </si>
  <si>
    <t>Ф-ра бр. 1940396</t>
  </si>
  <si>
    <t>ЛУНА ПАРК ПРОДУКЦИЈА ДООЕЛ СКОПЈЕ</t>
  </si>
  <si>
    <t>Ф-ра бр. 18/2021</t>
  </si>
  <si>
    <t>Анго Ангов</t>
  </si>
  <si>
    <t>Ивица Димитров</t>
  </si>
  <si>
    <t>Иван Попов</t>
  </si>
  <si>
    <t>Булевар АВНОЈ бр. 18</t>
  </si>
  <si>
    <t>Дог.бр. 03-2/4</t>
  </si>
  <si>
    <t>ул.Драчевска бб, Кисела Вода</t>
  </si>
  <si>
    <t>Дог. Бр. 03-16/5</t>
  </si>
  <si>
    <t>с.Тработивиште</t>
  </si>
  <si>
    <t>Дог.бр. 03-12/5</t>
  </si>
  <si>
    <t>ул.4 бр.1, Чучер Сандево</t>
  </si>
  <si>
    <t>Дог.бр. 03-34/2</t>
  </si>
  <si>
    <t>ул.8 бр.51А, Чулер Сандево</t>
  </si>
  <si>
    <t>Дог.бр. 03-34/1</t>
  </si>
  <si>
    <t>ул.1 бр.88, Долно Лисиче</t>
  </si>
  <si>
    <t>Дог.бр. 03-2/3</t>
  </si>
  <si>
    <t>ул.Јустинијан први бр.86, Драчево</t>
  </si>
  <si>
    <t>Дог.бр. 03-16/6</t>
  </si>
  <si>
    <t>с.Усје, Кисела Вода</t>
  </si>
  <si>
    <t>Дог.бр. 03-16/7</t>
  </si>
  <si>
    <t>ул.Исаија Мажовски локал 2 , Ѓорче Петров</t>
  </si>
  <si>
    <t>Дог.бр. 03-13/9</t>
  </si>
  <si>
    <t>Дог бр. 03-13/10</t>
  </si>
  <si>
    <t>ул.5 бр.32, Ѓорче Петров</t>
  </si>
  <si>
    <t>УЛ.81 БР.2, Волково</t>
  </si>
  <si>
    <t>Дог. Бр. 03-13/5</t>
  </si>
  <si>
    <t>ул. 101 бр.10А, Волково</t>
  </si>
  <si>
    <t>Дог.бр. 03-13/7</t>
  </si>
  <si>
    <t>ул.Пелинце бр.21, Ѓорче Петров</t>
  </si>
  <si>
    <t>Дог.бр. 03-13/6</t>
  </si>
  <si>
    <t>ул.3 бр. 6, Ѓорче Петров</t>
  </si>
  <si>
    <t>Дог. Бр. 03-13/8</t>
  </si>
  <si>
    <t>Влатко Стаматовски</t>
  </si>
  <si>
    <t>Васко Филиповски</t>
  </si>
  <si>
    <t>Живко Лалевиќ</t>
  </si>
  <si>
    <t>Љубомир Стојановски</t>
  </si>
  <si>
    <t xml:space="preserve">Марјан Спасовски </t>
  </si>
  <si>
    <t>Дамјан Костовски</t>
  </si>
  <si>
    <t>Никола Божиноски</t>
  </si>
  <si>
    <t>Ангелина Златановска</t>
  </si>
  <si>
    <t>Борис Блажевски</t>
  </si>
  <si>
    <t>Александар Приковиќ</t>
  </si>
  <si>
    <t>Тони Копчаревски</t>
  </si>
  <si>
    <t>Ана Ситновска Димитровска</t>
  </si>
  <si>
    <t>Јованче Трпевски</t>
  </si>
  <si>
    <t>Јулијана Малинова</t>
  </si>
  <si>
    <t>Извод бр. 31</t>
  </si>
  <si>
    <t>Александра Шапова</t>
  </si>
  <si>
    <t>Александар Николов</t>
  </si>
  <si>
    <t>Блаже Шапов</t>
  </si>
  <si>
    <t>Васко Кичевски</t>
  </si>
  <si>
    <t>Вангел Андрески</t>
  </si>
  <si>
    <t>Александар Трајанов</t>
  </si>
  <si>
    <t>12.11.2021</t>
  </si>
  <si>
    <t>Стефан Коцевски</t>
  </si>
  <si>
    <t>Ивана Саздова</t>
  </si>
  <si>
    <t>Дарко Атанасовски</t>
  </si>
  <si>
    <t>Дарко Димовски</t>
  </si>
  <si>
    <t>Сандра Герасимовска</t>
  </si>
  <si>
    <t>Милош Богоевски</t>
  </si>
  <si>
    <t>Игор Герасимовски</t>
  </si>
  <si>
    <t>Љупчо Митевски</t>
  </si>
  <si>
    <t>Никола Рилак</t>
  </si>
  <si>
    <t>Илија Спасовски</t>
  </si>
  <si>
    <t>Даниела Ристова</t>
  </si>
  <si>
    <t>Влатко Цветковски</t>
  </si>
  <si>
    <t>Влатко Пеповски</t>
  </si>
  <si>
    <t>Мики Тодоров</t>
  </si>
  <si>
    <t>Филе Матевски</t>
  </si>
  <si>
    <t>15.11.2021</t>
  </si>
  <si>
    <t>Мартин Велинов</t>
  </si>
  <si>
    <t>Лилјана Божиновска</t>
  </si>
  <si>
    <t>Кристијан Вељковиќ</t>
  </si>
  <si>
    <t>Предраг Николиќ</t>
  </si>
  <si>
    <t>Васе Мицевски</t>
  </si>
  <si>
    <t>Ѓоко Трајчевски</t>
  </si>
  <si>
    <t>Дончо Герасимовски</t>
  </si>
  <si>
    <t>Влатко Тоновски</t>
  </si>
  <si>
    <t>Дина Спировска</t>
  </si>
  <si>
    <t>Дејан Николовски</t>
  </si>
  <si>
    <t>16.11.2021</t>
  </si>
  <si>
    <t>Филип Тортевски</t>
  </si>
  <si>
    <t>Огнен Петровски</t>
  </si>
  <si>
    <t>Гоце Гавриловски</t>
  </si>
  <si>
    <t>Мартин Попов</t>
  </si>
  <si>
    <t>17.11.2021</t>
  </si>
  <si>
    <t>Јасмина Ацковска</t>
  </si>
  <si>
    <t>Љубица Јанчева</t>
  </si>
  <si>
    <t>Коста Начевски</t>
  </si>
  <si>
    <t>Петре Шилегов</t>
  </si>
  <si>
    <t>18.11.2021</t>
  </si>
  <si>
    <t>Ф-ра бр. 1940403</t>
  </si>
  <si>
    <t>19.11.2021</t>
  </si>
  <si>
    <t>Дог бр. 03-27/3</t>
  </si>
  <si>
    <t>НУЦК Битола</t>
  </si>
  <si>
    <t>Ф-ра бр. 29</t>
  </si>
  <si>
    <t>ЕЛЕКТРОДИСТРИБУЦИЈА ДООЕЛ СКОПЈЕ</t>
  </si>
  <si>
    <t>Проф-ра бр. 101551650-13-11/21</t>
  </si>
  <si>
    <t>приклучоци</t>
  </si>
  <si>
    <t>Ленче Михајлова</t>
  </si>
  <si>
    <t>20.11.2021</t>
  </si>
  <si>
    <t>Извод бр. 39</t>
  </si>
  <si>
    <t>Извод бр. 41</t>
  </si>
  <si>
    <t>30.11.2021</t>
  </si>
  <si>
    <t>Извод бр. 42</t>
  </si>
  <si>
    <t>Гордан Симоновски</t>
  </si>
  <si>
    <t>Душко Коцевски</t>
  </si>
  <si>
    <t>Љупчо Бургиев</t>
  </si>
  <si>
    <t>Јон Фрчкоски</t>
  </si>
  <si>
    <t>02.12.2021</t>
  </si>
  <si>
    <t>Спец.бр. 03-335/1</t>
  </si>
  <si>
    <t>06.12.2021</t>
  </si>
  <si>
    <t>Спец.бр. 03-336/1</t>
  </si>
  <si>
    <t>СДСМ-HTTPOOL</t>
  </si>
  <si>
    <t>СДСМ- FACEBOOK</t>
  </si>
  <si>
    <t>СДСМ- GOOGLE</t>
  </si>
  <si>
    <t>Спец.бр.03-344/1</t>
  </si>
  <si>
    <t>Ивана Дамјановска</t>
  </si>
  <si>
    <t>Ана Каровска</t>
  </si>
  <si>
    <t>Андриана Даниќ</t>
  </si>
  <si>
    <t>Бојана Атанасовска</t>
  </si>
  <si>
    <t>Иван Чешларов</t>
  </si>
  <si>
    <t>Маја Серафимовска Борозан</t>
  </si>
  <si>
    <t>Дарко Гиговски</t>
  </si>
  <si>
    <t>Васко Димовски</t>
  </si>
  <si>
    <t>Александра Спировска</t>
  </si>
  <si>
    <t>Даница Николовска</t>
  </si>
  <si>
    <t>Цена Виданоска</t>
  </si>
  <si>
    <t>Дарко Конески</t>
  </si>
  <si>
    <t>Никола Савовски</t>
  </si>
  <si>
    <t>Ѓошо Вангелов</t>
  </si>
  <si>
    <t>Весна Михајловска Куковска</t>
  </si>
  <si>
    <t>Кети Штерјова</t>
  </si>
  <si>
    <t>Дарко Пандевски</t>
  </si>
  <si>
    <t>Љупчо Фармакоски</t>
  </si>
  <si>
    <t>07.12.2021</t>
  </si>
  <si>
    <t>Извод бр. 46</t>
  </si>
  <si>
    <t>10.12.2021</t>
  </si>
  <si>
    <t>13.12.2021</t>
  </si>
  <si>
    <t>СОФИЈА БОГДАНЦИ</t>
  </si>
  <si>
    <t>Ф-ра бр. 085/2021</t>
  </si>
  <si>
    <t>14.12.2021</t>
  </si>
  <si>
    <t>Ф-ра бр. 3БП321-06512</t>
  </si>
  <si>
    <t>2Б АВНИ ДООЕЛ СКОПЈЕ</t>
  </si>
  <si>
    <t>Ф-ра бр. 02072-21</t>
  </si>
  <si>
    <t>ВЕСТ ПРИНТ ДООЕЛ СКОПЈЕ</t>
  </si>
  <si>
    <t>Ф-ра бр. 0399/21</t>
  </si>
  <si>
    <t>ЦЕБОТЕКС ДОО СКОПЈЕ</t>
  </si>
  <si>
    <t>Ф-ра бр. 2100419</t>
  </si>
  <si>
    <t>СТИЛ ГРАФИКА ДАМАСО ТП СКОПЈЕ</t>
  </si>
  <si>
    <t>Ф-ра бр. 260</t>
  </si>
  <si>
    <t>МАРАТОН ГРОУП ДООЕЛ СКОПЈЕ</t>
  </si>
  <si>
    <t>Ф-ра бр. 00334-01/21</t>
  </si>
  <si>
    <t>Ф-ра бр. 21-0425</t>
  </si>
  <si>
    <t>Ф-ра бр. 21-0409</t>
  </si>
  <si>
    <t>Ф-ра бр. 21-0404</t>
  </si>
  <si>
    <t>Ф-ра бр. 21-0405</t>
  </si>
  <si>
    <t>Ф-ра бр. 524/2021</t>
  </si>
  <si>
    <t>Ф-ра бр. 203/2021</t>
  </si>
  <si>
    <t>Ф-ра бр. 1114795034-4</t>
  </si>
  <si>
    <t>ФОТОМАК БИГ ПРИНТ ДООЕЛ ШТИП</t>
  </si>
  <si>
    <t>Ф-ра бр. 013-2/21</t>
  </si>
  <si>
    <t>Ф-ра бр. 228/2021</t>
  </si>
  <si>
    <t>БУСТ ДООЕЛ СКОПЈЕ</t>
  </si>
  <si>
    <t>Ф-ра бр. 2021-00005</t>
  </si>
  <si>
    <t>Ф-ра бр. 568/2021</t>
  </si>
  <si>
    <t>ИЗИ МЕДИА ДООЕЛ ВЕЛЕС</t>
  </si>
  <si>
    <t>Ф-ра бр. 900-80/21021</t>
  </si>
  <si>
    <t>ТЕХНОМАКС-Р ДООЕЛ СКОПЈЕ</t>
  </si>
  <si>
    <t>Ф-ра бр. 15/2021</t>
  </si>
  <si>
    <t>МЕДИА МАРКЕТИНГ ЛТД ДООЕЛ СКОПЈЕ</t>
  </si>
  <si>
    <t>Ф-ра бр. 01-10/21</t>
  </si>
  <si>
    <t>ВИП СУПРИМ РЕНТ А КАР ДООЕЛ СКОПЈЕ</t>
  </si>
  <si>
    <t>Ф-ра бр. 183/21</t>
  </si>
  <si>
    <t>ФИКА ЛИМИТЕД ДООЕЛ СКОПЈЕ</t>
  </si>
  <si>
    <t>Ф-ра бр. 08/28</t>
  </si>
  <si>
    <t>Ф-ра бр. 02-10/21</t>
  </si>
  <si>
    <t>ОЛИ ТРАВЕЛ ДООЕЛ КУМАНОВО</t>
  </si>
  <si>
    <t>Ф-ра бр. 276/21</t>
  </si>
  <si>
    <t>ТРД РАДИО 5 ЧОКИ ДООЕЛ ПРИЛЕП</t>
  </si>
  <si>
    <t>ТРД КАНАЛ 77 ДООЕЛ ПТИП</t>
  </si>
  <si>
    <t>ТД РДД ТВ ШУТЕЛ ДООЕЛ СКОПЈЕ</t>
  </si>
  <si>
    <t>ТРД ТЕЛЕВИЗИЈА ИРИС ДОО ШТИП</t>
  </si>
  <si>
    <t>111/2021</t>
  </si>
  <si>
    <t>ПРОМЕДИА ДОО СКОПЈЕ</t>
  </si>
  <si>
    <t>Ф-ра бр. 001-71041-1048/2021</t>
  </si>
  <si>
    <t>23.12.2021</t>
  </si>
  <si>
    <t>ул.Перо Наков бр.73, Гази Баба</t>
  </si>
  <si>
    <t>Дог.бр. 03-40/4</t>
  </si>
  <si>
    <t>ул.Петре Филиповски Гарката бр. 4/1-4, Гази Баба</t>
  </si>
  <si>
    <t>Дог. Бр. 03-40/11</t>
  </si>
  <si>
    <t>Извод бр. 54</t>
  </si>
  <si>
    <t>закуп на деловен простор</t>
  </si>
  <si>
    <r>
      <t xml:space="preserve">Вкупно донации во пари од физички лица (=5):         </t>
    </r>
    <r>
      <rPr>
        <b/>
        <sz val="12"/>
        <color theme="1"/>
        <rFont val="StobiSerif Regular"/>
      </rPr>
      <t xml:space="preserve">                </t>
    </r>
    <r>
      <rPr>
        <b/>
        <sz val="12"/>
        <color theme="1"/>
        <rFont val="Calibri"/>
        <family val="2"/>
        <scheme val="minor"/>
      </rPr>
      <t xml:space="preserve"> 7,047,734.00 ден</t>
    </r>
  </si>
  <si>
    <t>Извод бр. 19</t>
  </si>
  <si>
    <t>Извод бр. 52</t>
  </si>
  <si>
    <r>
      <t xml:space="preserve">Вкупно донации во ствари и услуги од физички лица  (9+13):                       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81,555.00 ден.</t>
    </r>
  </si>
  <si>
    <r>
      <t xml:space="preserve">Вкупно донации во пари, ствари и услуги од физички лица  (=15):   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7,129,289.00 ден</t>
    </r>
  </si>
  <si>
    <t>359/21</t>
  </si>
  <si>
    <t>267/2021</t>
  </si>
  <si>
    <t>0504-2/1168</t>
  </si>
  <si>
    <t>130/21</t>
  </si>
  <si>
    <t>035/21</t>
  </si>
  <si>
    <t>173/21</t>
  </si>
  <si>
    <t>79/2021</t>
  </si>
  <si>
    <t>145/2021</t>
  </si>
  <si>
    <t>319/2021</t>
  </si>
  <si>
    <t>340/21</t>
  </si>
  <si>
    <t>038/21</t>
  </si>
  <si>
    <t>206/2021</t>
  </si>
  <si>
    <t>125//21</t>
  </si>
  <si>
    <t>882/21</t>
  </si>
  <si>
    <t>072/21</t>
  </si>
  <si>
    <t xml:space="preserve"> 164/21</t>
  </si>
  <si>
    <t xml:space="preserve"> 00060-00/21</t>
  </si>
  <si>
    <t xml:space="preserve"> 974/2021</t>
  </si>
  <si>
    <t>137-21</t>
  </si>
  <si>
    <t>39/21</t>
  </si>
  <si>
    <t xml:space="preserve"> 4-1/27</t>
  </si>
  <si>
    <t>543/21</t>
  </si>
  <si>
    <t>312/2021</t>
  </si>
  <si>
    <t xml:space="preserve"> 12/21</t>
  </si>
  <si>
    <t xml:space="preserve"> 09/2021</t>
  </si>
  <si>
    <t>188/10-2021</t>
  </si>
  <si>
    <t>96/2021</t>
  </si>
  <si>
    <t xml:space="preserve"> 406/21</t>
  </si>
  <si>
    <t>2021-559</t>
  </si>
  <si>
    <t>337/111/2021</t>
  </si>
  <si>
    <t xml:space="preserve"> 74/2021</t>
  </si>
  <si>
    <t xml:space="preserve"> 73/2021</t>
  </si>
  <si>
    <t>360/21</t>
  </si>
  <si>
    <t>98/2021</t>
  </si>
  <si>
    <t>594/21</t>
  </si>
  <si>
    <t>001-11-21</t>
  </si>
  <si>
    <t>0504-2/157</t>
  </si>
  <si>
    <t>112/2021</t>
  </si>
  <si>
    <t>01-32/1</t>
  </si>
  <si>
    <t>73/21</t>
  </si>
  <si>
    <t>УРБАН РАДИО</t>
  </si>
  <si>
    <t>РАДИО БУМ</t>
  </si>
  <si>
    <t>СПОРТСКО РАДИО</t>
  </si>
  <si>
    <t>РАДИО МЕРАК 5</t>
  </si>
  <si>
    <t>РАДИО ФОРТУНА</t>
  </si>
  <si>
    <t>РАДИО БУБА МАРА</t>
  </si>
  <si>
    <t>АНТЕНА 5 РАДИО</t>
  </si>
  <si>
    <t>КАНАЛ 77 РАДИО</t>
  </si>
  <si>
    <t>СКАЈ РАДИО</t>
  </si>
  <si>
    <t>РАДИО КОЧАНИ</t>
  </si>
  <si>
    <t>РАДИО 5 ЧОКИ</t>
  </si>
  <si>
    <t>КАПИТОЛ РАДИО</t>
  </si>
  <si>
    <t>МЕТРОПОЛИС РАДИО</t>
  </si>
  <si>
    <t>ПРОТЕЛ ТВ</t>
  </si>
  <si>
    <t>ТВ КАНАЛ 8</t>
  </si>
  <si>
    <t>ТВ КОЧАНИ</t>
  </si>
  <si>
    <t>ТВ ФЕСТА</t>
  </si>
  <si>
    <t>ТВ КОХА</t>
  </si>
  <si>
    <t>ТВ ПЛУС</t>
  </si>
  <si>
    <t>ТВ М НЕТ</t>
  </si>
  <si>
    <t>ТВ СТАР</t>
  </si>
  <si>
    <t>ТВ ШЕЊА</t>
  </si>
  <si>
    <t>ТВ ЕРА</t>
  </si>
  <si>
    <t>ТЕЛМА</t>
  </si>
  <si>
    <t>АЛСАТ</t>
  </si>
  <si>
    <t>21ТВ</t>
  </si>
  <si>
    <t>ТЕРА ТВ</t>
  </si>
  <si>
    <t>24 ВЕСТИ</t>
  </si>
  <si>
    <t>КТВ</t>
  </si>
  <si>
    <t>СИТЕЛ</t>
  </si>
  <si>
    <t>КАНАЛ 5</t>
  </si>
  <si>
    <t>ТВ МТМ</t>
  </si>
  <si>
    <t>ТВ ВИС</t>
  </si>
  <si>
    <t>ЕДО</t>
  </si>
  <si>
    <t>24ВЕСТИ</t>
  </si>
  <si>
    <t>ШУТЕЛ</t>
  </si>
  <si>
    <t>ИРИС</t>
  </si>
  <si>
    <t>ул.Јаким Стојковски 3Д, Пробиштоп</t>
  </si>
  <si>
    <t>ул.Маршал Тито бр.89, Битола</t>
  </si>
  <si>
    <t>Дог.бр.03-4/18</t>
  </si>
  <si>
    <t>Бул.Видое Смилевски Бато БР.1, Скопје</t>
  </si>
  <si>
    <t>Дог.бр. 03-117</t>
  </si>
  <si>
    <t>бгтр</t>
  </si>
  <si>
    <t>20.12.2021</t>
  </si>
  <si>
    <r>
      <t>ВКУПНИ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 xml:space="preserve">ПРИХОДИ НА ТРАНСАКЦИСКАТА СМЕТКА ЗА ИЗБОРНА КАМПАЊА за период од </t>
    </r>
    <r>
      <rPr>
        <b/>
        <sz val="10"/>
        <color rgb="FF000000"/>
        <rFont val="StobiSerif Regular"/>
      </rPr>
      <t>10.09.2021 до 23.12.2021 година</t>
    </r>
    <r>
      <rPr>
        <sz val="10"/>
        <color rgb="FF000000"/>
        <rFont val="StobiSerif Regular"/>
      </rPr>
      <t xml:space="preserve">  =   ( 1+3+4+5 +6)</t>
    </r>
  </si>
  <si>
    <r>
      <t>ВКУПНИ</t>
    </r>
    <r>
      <rPr>
        <b/>
        <sz val="10"/>
        <color rgb="FF000000"/>
        <rFont val="StobiSerif Regular"/>
      </rPr>
      <t xml:space="preserve"> </t>
    </r>
    <r>
      <rPr>
        <sz val="10"/>
        <color rgb="FF000000"/>
        <rFont val="StobiSerif Regular"/>
      </rPr>
      <t xml:space="preserve">ПРИХОДИ ЗА ИЗБОРНА КАМПАЊА за период од 10.09.2021 до 23.12.2021 година  =   (1+2+3+4+5+6+7)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</si>
  <si>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ВКУПНИ РАСХОДИ НА ТРАНСАКЦИСКАТА СМЕТКА ЗА ИЗБОРНА КАМПАЊА за период од </t>
    </r>
    <r>
      <rPr>
        <b/>
        <sz val="10"/>
        <color theme="1"/>
        <rFont val="StobiSerif Regular"/>
      </rPr>
      <t>10.09.2021 до 23.12.2021 година</t>
    </r>
    <r>
      <rPr>
        <sz val="10"/>
        <color theme="1"/>
        <rFont val="StobiSerif Regular"/>
      </rPr>
      <t xml:space="preserve"> = ( 9+10+11)</t>
    </r>
  </si>
  <si>
    <r>
      <t xml:space="preserve">ВКУПНИ РАСХОДИ ЗА ИЗБОРНА КАМПАЊА за период од </t>
    </r>
    <r>
      <rPr>
        <b/>
        <sz val="10"/>
        <color theme="1"/>
        <rFont val="StobiSerif Regular"/>
      </rPr>
      <t>10.09.2021 до 23.12.2021 година</t>
    </r>
    <r>
      <rPr>
        <sz val="10"/>
        <color theme="1"/>
        <rFont val="StobiSerif Regular"/>
      </rPr>
      <t xml:space="preserve">  = (7+8+9+10+11+12)</t>
    </r>
  </si>
  <si>
    <r>
      <t xml:space="preserve">ВКУПЕН ДОЗВОЛЕН ИЗНОС  НА ТРОШЕЊЕ ПО ЗАПИШАН ИЗБИРАЧ </t>
    </r>
    <r>
      <rPr>
        <sz val="10"/>
        <color rgb="FF000000"/>
        <rFont val="StobiSerif Regular"/>
      </rPr>
      <t xml:space="preserve"> за период од </t>
    </r>
    <r>
      <rPr>
        <b/>
        <sz val="10"/>
        <color rgb="FF000000"/>
        <rFont val="StobiSerif Regular"/>
      </rPr>
      <t xml:space="preserve">10.09.2021 до 23.12.2021 година  </t>
    </r>
    <r>
      <rPr>
        <sz val="10"/>
        <color rgb="FF000000"/>
        <rFont val="StobiSerif Regular"/>
      </rPr>
      <t xml:space="preserve"> </t>
    </r>
  </si>
  <si>
    <r>
      <t xml:space="preserve">ВКУПНИ ПРИХОДИ-ВКУПНИ РАСХОДИ НА ТРАНСАКЦИСКАТА СМЕТКА ЗА ИЗБОРНА КАМПАЊА за период од </t>
    </r>
    <r>
      <rPr>
        <b/>
        <sz val="10"/>
        <color rgb="FF000000"/>
        <rFont val="StobiSerif Regular"/>
      </rPr>
      <t>10.09.2021 до 23.12.2021 година</t>
    </r>
    <r>
      <rPr>
        <sz val="10"/>
        <color rgb="FF000000"/>
        <rFont val="StobiSerif Regular"/>
      </rPr>
      <t xml:space="preserve">   = (13-15)                                                                                                                          </t>
    </r>
  </si>
  <si>
    <r>
      <t xml:space="preserve"> ВКУПНИ ПРИХОДИ-ВКУПНИ РАСХОДИ ЗА ИЗБОРНА КАМПАЊА за период од </t>
    </r>
    <r>
      <rPr>
        <b/>
        <sz val="10"/>
        <color rgb="FF000000"/>
        <rFont val="StobiSerif Regular"/>
      </rPr>
      <t>10.09.2021 до 23.12.2021 година</t>
    </r>
    <r>
      <rPr>
        <sz val="10"/>
        <color rgb="FF000000"/>
        <rFont val="StobiSerif Regular"/>
      </rPr>
      <t xml:space="preserve"> =  (14-16)</t>
    </r>
  </si>
  <si>
    <t>На ден 10.01.2022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</si>
</sst>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ден-42F]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StobiSerif Regular"/>
    </font>
    <font>
      <sz val="8"/>
      <color rgb="FF000000"/>
      <name val="StobiSerif Regular"/>
    </font>
    <font>
      <sz val="10"/>
      <color theme="1"/>
      <name val="StobiSerif Regular"/>
    </font>
    <font>
      <sz val="10"/>
      <color rgb="FF000000"/>
      <name val="StobiSerif Regular"/>
    </font>
    <font>
      <i/>
      <sz val="10"/>
      <color rgb="FF000000"/>
      <name val="StobiSerif Regular"/>
    </font>
    <font>
      <b/>
      <sz val="10"/>
      <color rgb="FF000000"/>
      <name val="StobiSerif Regula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tobiSerif Regular"/>
    </font>
    <font>
      <sz val="8"/>
      <name val="Calibri"/>
      <family val="2"/>
      <charset val="204"/>
      <scheme val="minor"/>
    </font>
    <font>
      <b/>
      <sz val="10"/>
      <color theme="1"/>
      <name val="StobiSerif Regular"/>
    </font>
    <font>
      <sz val="12"/>
      <color rgb="FF000000"/>
      <name val="Calibri"/>
      <family val="2"/>
      <scheme val="minor"/>
    </font>
    <font>
      <sz val="12"/>
      <color theme="1"/>
      <name val="StobiSerif Regula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StobiSerif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/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1" xfId="0" applyBorder="1"/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4" fontId="13" fillId="0" borderId="3" xfId="0" applyNumberFormat="1" applyFont="1" applyBorder="1" applyAlignment="1">
      <alignment vertical="center" wrapText="1"/>
    </xf>
    <xf numFmtId="164" fontId="0" fillId="0" borderId="0" xfId="0" applyNumberFormat="1"/>
    <xf numFmtId="164" fontId="4" fillId="0" borderId="11" xfId="0" applyNumberFormat="1" applyFont="1" applyBorder="1" applyAlignment="1">
      <alignment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64" fontId="4" fillId="0" borderId="16" xfId="0" applyNumberFormat="1" applyFont="1" applyBorder="1" applyAlignment="1">
      <alignment vertical="center" wrapText="1"/>
    </xf>
    <xf numFmtId="0" fontId="0" fillId="0" borderId="16" xfId="0" applyFill="1" applyBorder="1" applyProtection="1">
      <protection locked="0"/>
    </xf>
    <xf numFmtId="0" fontId="5" fillId="0" borderId="16" xfId="0" applyFont="1" applyBorder="1" applyAlignment="1">
      <alignment vertical="center" wrapText="1"/>
    </xf>
    <xf numFmtId="164" fontId="0" fillId="0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164" fontId="9" fillId="2" borderId="11" xfId="0" applyNumberFormat="1" applyFont="1" applyFill="1" applyBorder="1" applyAlignment="1">
      <alignment horizontal="left" vertical="center" wrapText="1"/>
    </xf>
    <xf numFmtId="164" fontId="9" fillId="2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right"/>
    </xf>
    <xf numFmtId="0" fontId="0" fillId="2" borderId="11" xfId="0" applyFill="1" applyBorder="1"/>
    <xf numFmtId="164" fontId="9" fillId="2" borderId="0" xfId="0" applyNumberFormat="1" applyFont="1" applyFill="1" applyAlignment="1">
      <alignment horizontal="left"/>
    </xf>
    <xf numFmtId="0" fontId="9" fillId="2" borderId="11" xfId="0" applyFont="1" applyFill="1" applyBorder="1" applyAlignment="1">
      <alignment horizontal="right" vertical="center" wrapText="1"/>
    </xf>
    <xf numFmtId="164" fontId="9" fillId="2" borderId="0" xfId="0" applyNumberFormat="1" applyFont="1" applyFill="1" applyAlignment="1">
      <alignment horizontal="right"/>
    </xf>
    <xf numFmtId="164" fontId="9" fillId="2" borderId="11" xfId="0" applyNumberFormat="1" applyFont="1" applyFill="1" applyBorder="1" applyAlignment="1">
      <alignment horizontal="left"/>
    </xf>
    <xf numFmtId="164" fontId="9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/>
    <xf numFmtId="164" fontId="9" fillId="0" borderId="11" xfId="0" applyNumberFormat="1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vertical="center" wrapText="1"/>
    </xf>
    <xf numFmtId="3" fontId="9" fillId="2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164" fontId="13" fillId="3" borderId="3" xfId="0" applyNumberFormat="1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vertical="center" wrapText="1"/>
    </xf>
    <xf numFmtId="164" fontId="13" fillId="3" borderId="7" xfId="0" applyNumberFormat="1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164" fontId="15" fillId="2" borderId="16" xfId="0" applyNumberFormat="1" applyFont="1" applyFill="1" applyBorder="1" applyAlignment="1">
      <alignment vertical="center" wrapText="1"/>
    </xf>
    <xf numFmtId="164" fontId="17" fillId="2" borderId="16" xfId="0" applyNumberFormat="1" applyFont="1" applyFill="1" applyBorder="1" applyProtection="1">
      <protection locked="0"/>
    </xf>
    <xf numFmtId="0" fontId="4" fillId="2" borderId="11" xfId="0" applyFont="1" applyFill="1" applyBorder="1" applyAlignment="1">
      <alignment vertical="center" wrapText="1"/>
    </xf>
    <xf numFmtId="164" fontId="0" fillId="2" borderId="11" xfId="0" applyNumberFormat="1" applyFill="1" applyBorder="1"/>
    <xf numFmtId="0" fontId="4" fillId="2" borderId="11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vertical="center" wrapText="1"/>
    </xf>
    <xf numFmtId="164" fontId="13" fillId="0" borderId="7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right" vertical="center" wrapText="1"/>
    </xf>
    <xf numFmtId="0" fontId="9" fillId="2" borderId="18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164" fontId="9" fillId="0" borderId="19" xfId="0" applyNumberFormat="1" applyFont="1" applyBorder="1" applyAlignment="1">
      <alignment horizontal="right" vertical="center" wrapText="1"/>
    </xf>
    <xf numFmtId="164" fontId="9" fillId="2" borderId="19" xfId="0" applyNumberFormat="1" applyFont="1" applyFill="1" applyBorder="1" applyAlignment="1">
      <alignment horizontal="right"/>
    </xf>
    <xf numFmtId="164" fontId="9" fillId="2" borderId="19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164" fontId="9" fillId="0" borderId="2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0" fontId="4" fillId="2" borderId="11" xfId="0" applyFont="1" applyFill="1" applyBorder="1" applyAlignment="1">
      <alignment horizontal="left" vertical="center" wrapText="1"/>
    </xf>
    <xf numFmtId="0" fontId="16" fillId="2" borderId="11" xfId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164" fontId="0" fillId="2" borderId="20" xfId="0" applyNumberFormat="1" applyFill="1" applyBorder="1"/>
    <xf numFmtId="0" fontId="4" fillId="2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164" fontId="4" fillId="2" borderId="20" xfId="0" applyNumberFormat="1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11" fillId="3" borderId="17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4" fontId="0" fillId="0" borderId="16" xfId="0" applyNumberFormat="1" applyBorder="1"/>
    <xf numFmtId="0" fontId="5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vertical="center" wrapText="1"/>
    </xf>
    <xf numFmtId="0" fontId="0" fillId="2" borderId="16" xfId="0" applyFill="1" applyBorder="1"/>
    <xf numFmtId="164" fontId="17" fillId="2" borderId="16" xfId="0" applyNumberFormat="1" applyFont="1" applyFill="1" applyBorder="1"/>
    <xf numFmtId="164" fontId="0" fillId="2" borderId="16" xfId="0" applyNumberFormat="1" applyFill="1" applyBorder="1"/>
    <xf numFmtId="164" fontId="0" fillId="2" borderId="16" xfId="0" applyNumberFormat="1" applyFill="1" applyBorder="1" applyAlignment="1">
      <alignment horizontal="right" vertical="center"/>
    </xf>
    <xf numFmtId="14" fontId="4" fillId="2" borderId="16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19" fillId="3" borderId="3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 wrapText="1"/>
    </xf>
    <xf numFmtId="164" fontId="19" fillId="3" borderId="11" xfId="0" applyNumberFormat="1" applyFont="1" applyFill="1" applyBorder="1" applyAlignment="1">
      <alignment vertical="center" wrapText="1"/>
    </xf>
    <xf numFmtId="164" fontId="13" fillId="3" borderId="21" xfId="0" applyNumberFormat="1" applyFont="1" applyFill="1" applyBorder="1" applyAlignment="1">
      <alignment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14" fontId="4" fillId="2" borderId="11" xfId="0" applyNumberFormat="1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2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umanovonews.mk/" TargetMode="External"/><Relationship Id="rId18" Type="http://schemas.openxmlformats.org/officeDocument/2006/relationships/hyperlink" Target="http://www.slobodenpecat.mk/" TargetMode="External"/><Relationship Id="rId26" Type="http://schemas.openxmlformats.org/officeDocument/2006/relationships/hyperlink" Target="http://www.press24.mk/" TargetMode="External"/><Relationship Id="rId39" Type="http://schemas.openxmlformats.org/officeDocument/2006/relationships/hyperlink" Target="http://www.centar.mk/" TargetMode="External"/><Relationship Id="rId3" Type="http://schemas.openxmlformats.org/officeDocument/2006/relationships/hyperlink" Target="http://www.vestiplus.mk/" TargetMode="External"/><Relationship Id="rId21" Type="http://schemas.openxmlformats.org/officeDocument/2006/relationships/hyperlink" Target="http://www.fokus.mk/" TargetMode="External"/><Relationship Id="rId34" Type="http://schemas.openxmlformats.org/officeDocument/2006/relationships/hyperlink" Target="http://www.slobodenpecat.mk/" TargetMode="External"/><Relationship Id="rId42" Type="http://schemas.openxmlformats.org/officeDocument/2006/relationships/hyperlink" Target="http://www.360stepeni.mk/" TargetMode="External"/><Relationship Id="rId47" Type="http://schemas.openxmlformats.org/officeDocument/2006/relationships/hyperlink" Target="http://www.religija.mk/" TargetMode="External"/><Relationship Id="rId50" Type="http://schemas.openxmlformats.org/officeDocument/2006/relationships/hyperlink" Target="http://www.iportal.mk/" TargetMode="External"/><Relationship Id="rId7" Type="http://schemas.openxmlformats.org/officeDocument/2006/relationships/hyperlink" Target="http://www.brif.mk/" TargetMode="External"/><Relationship Id="rId12" Type="http://schemas.openxmlformats.org/officeDocument/2006/relationships/hyperlink" Target="http://www.duma.mk/" TargetMode="External"/><Relationship Id="rId17" Type="http://schemas.openxmlformats.org/officeDocument/2006/relationships/hyperlink" Target="http://www.denesmagazin.mk/" TargetMode="External"/><Relationship Id="rId25" Type="http://schemas.openxmlformats.org/officeDocument/2006/relationships/hyperlink" Target="http://www.kajgana.com/" TargetMode="External"/><Relationship Id="rId33" Type="http://schemas.openxmlformats.org/officeDocument/2006/relationships/hyperlink" Target="http://www.kajgana.mk/" TargetMode="External"/><Relationship Id="rId38" Type="http://schemas.openxmlformats.org/officeDocument/2006/relationships/hyperlink" Target="http://www.24info.mk/" TargetMode="External"/><Relationship Id="rId46" Type="http://schemas.openxmlformats.org/officeDocument/2006/relationships/hyperlink" Target="http://www.mms.mk/" TargetMode="External"/><Relationship Id="rId2" Type="http://schemas.openxmlformats.org/officeDocument/2006/relationships/hyperlink" Target="http://www.centar.mk/" TargetMode="External"/><Relationship Id="rId16" Type="http://schemas.openxmlformats.org/officeDocument/2006/relationships/hyperlink" Target="http://www.tv21.mk/" TargetMode="External"/><Relationship Id="rId20" Type="http://schemas.openxmlformats.org/officeDocument/2006/relationships/hyperlink" Target="http://www.nezavisen.mk/" TargetMode="External"/><Relationship Id="rId29" Type="http://schemas.openxmlformats.org/officeDocument/2006/relationships/hyperlink" Target="http://www.gragjanskizbor.mk/" TargetMode="External"/><Relationship Id="rId41" Type="http://schemas.openxmlformats.org/officeDocument/2006/relationships/hyperlink" Target="http://www.fokus.mk/" TargetMode="External"/><Relationship Id="rId54" Type="http://schemas.openxmlformats.org/officeDocument/2006/relationships/printerSettings" Target="../printerSettings/printerSettings8.bin"/><Relationship Id="rId1" Type="http://schemas.openxmlformats.org/officeDocument/2006/relationships/hyperlink" Target="http://www.time.mk/" TargetMode="External"/><Relationship Id="rId6" Type="http://schemas.openxmlformats.org/officeDocument/2006/relationships/hyperlink" Target="http://www.365.com.mk/" TargetMode="External"/><Relationship Id="rId11" Type="http://schemas.openxmlformats.org/officeDocument/2006/relationships/hyperlink" Target="http://www.femina.mk/" TargetMode="External"/><Relationship Id="rId24" Type="http://schemas.openxmlformats.org/officeDocument/2006/relationships/hyperlink" Target="http://www.libertas.mk/" TargetMode="External"/><Relationship Id="rId32" Type="http://schemas.openxmlformats.org/officeDocument/2006/relationships/hyperlink" Target="http://www.nezavisen.mk/" TargetMode="External"/><Relationship Id="rId37" Type="http://schemas.openxmlformats.org/officeDocument/2006/relationships/hyperlink" Target="http://www.mkd.mk/" TargetMode="External"/><Relationship Id="rId40" Type="http://schemas.openxmlformats.org/officeDocument/2006/relationships/hyperlink" Target="http://www.vecer.mk/" TargetMode="External"/><Relationship Id="rId45" Type="http://schemas.openxmlformats.org/officeDocument/2006/relationships/hyperlink" Target="http://www.femina.mk/" TargetMode="External"/><Relationship Id="rId53" Type="http://schemas.openxmlformats.org/officeDocument/2006/relationships/hyperlink" Target="http://www.motika.mk/" TargetMode="External"/><Relationship Id="rId5" Type="http://schemas.openxmlformats.org/officeDocument/2006/relationships/hyperlink" Target="http://www.batali.net/" TargetMode="External"/><Relationship Id="rId15" Type="http://schemas.openxmlformats.org/officeDocument/2006/relationships/hyperlink" Target="http://www.tera.mk/" TargetMode="External"/><Relationship Id="rId23" Type="http://schemas.openxmlformats.org/officeDocument/2006/relationships/hyperlink" Target="http://www.mkd.mk/" TargetMode="External"/><Relationship Id="rId28" Type="http://schemas.openxmlformats.org/officeDocument/2006/relationships/hyperlink" Target="http://www.iportal.mk/" TargetMode="External"/><Relationship Id="rId36" Type="http://schemas.openxmlformats.org/officeDocument/2006/relationships/hyperlink" Target="http://www.denesmagazin.mk/" TargetMode="External"/><Relationship Id="rId49" Type="http://schemas.openxmlformats.org/officeDocument/2006/relationships/hyperlink" Target="http://www.motika.mk/" TargetMode="External"/><Relationship Id="rId10" Type="http://schemas.openxmlformats.org/officeDocument/2006/relationships/hyperlink" Target="http://www.24info.mk/" TargetMode="External"/><Relationship Id="rId19" Type="http://schemas.openxmlformats.org/officeDocument/2006/relationships/hyperlink" Target="http://www.sport1.mk/" TargetMode="External"/><Relationship Id="rId31" Type="http://schemas.openxmlformats.org/officeDocument/2006/relationships/hyperlink" Target="http://www.ekipa.mk/" TargetMode="External"/><Relationship Id="rId44" Type="http://schemas.openxmlformats.org/officeDocument/2006/relationships/hyperlink" Target="http://www.press24.mk/" TargetMode="External"/><Relationship Id="rId52" Type="http://schemas.openxmlformats.org/officeDocument/2006/relationships/hyperlink" Target="http://www.tera.mk/" TargetMode="External"/><Relationship Id="rId4" Type="http://schemas.openxmlformats.org/officeDocument/2006/relationships/hyperlink" Target="http://www.jugoinfo.mk/" TargetMode="External"/><Relationship Id="rId9" Type="http://schemas.openxmlformats.org/officeDocument/2006/relationships/hyperlink" Target="http://www.mms.mk/" TargetMode="External"/><Relationship Id="rId14" Type="http://schemas.openxmlformats.org/officeDocument/2006/relationships/hyperlink" Target="http://www.frontline.mk/" TargetMode="External"/><Relationship Id="rId22" Type="http://schemas.openxmlformats.org/officeDocument/2006/relationships/hyperlink" Target="http://www.360stepeni.mk/" TargetMode="External"/><Relationship Id="rId27" Type="http://schemas.openxmlformats.org/officeDocument/2006/relationships/hyperlink" Target="http://www.ekipa.mk/" TargetMode="External"/><Relationship Id="rId30" Type="http://schemas.openxmlformats.org/officeDocument/2006/relationships/hyperlink" Target="http://www.vecer.press/" TargetMode="External"/><Relationship Id="rId35" Type="http://schemas.openxmlformats.org/officeDocument/2006/relationships/hyperlink" Target="http://www.time.mk/" TargetMode="External"/><Relationship Id="rId43" Type="http://schemas.openxmlformats.org/officeDocument/2006/relationships/hyperlink" Target="http://www.libertas.mk/" TargetMode="External"/><Relationship Id="rId48" Type="http://schemas.openxmlformats.org/officeDocument/2006/relationships/hyperlink" Target="http://www.365.com.mk/" TargetMode="External"/><Relationship Id="rId8" Type="http://schemas.openxmlformats.org/officeDocument/2006/relationships/hyperlink" Target="http://www.religija.mk/" TargetMode="External"/><Relationship Id="rId51" Type="http://schemas.openxmlformats.org/officeDocument/2006/relationships/hyperlink" Target="http://www.kumanovonews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17FB-BC85-460B-880A-9915125496BA}">
  <sheetPr>
    <pageSetUpPr fitToPage="1"/>
  </sheetPr>
  <dimension ref="A1:P17"/>
  <sheetViews>
    <sheetView workbookViewId="0">
      <selection activeCell="C25" sqref="C25"/>
    </sheetView>
  </sheetViews>
  <sheetFormatPr defaultRowHeight="15"/>
  <cols>
    <col min="2" max="2" width="25.5703125" customWidth="1"/>
    <col min="3" max="3" width="15" customWidth="1"/>
    <col min="4" max="4" width="17.7109375" customWidth="1"/>
    <col min="5" max="5" width="17.5703125" style="59" bestFit="1" customWidth="1"/>
    <col min="6" max="6" width="12.140625" customWidth="1"/>
    <col min="10" max="10" width="10.85546875" customWidth="1"/>
    <col min="14" max="14" width="10.5703125" customWidth="1"/>
    <col min="15" max="15" width="18.42578125" customWidth="1"/>
  </cols>
  <sheetData>
    <row r="1" spans="1:16" ht="33" customHeight="1" thickBot="1">
      <c r="A1" s="166" t="s">
        <v>114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68.25" customHeight="1" thickBot="1">
      <c r="A2" s="164" t="s">
        <v>19</v>
      </c>
      <c r="B2" s="164" t="s">
        <v>20</v>
      </c>
      <c r="C2" s="164" t="s">
        <v>21</v>
      </c>
      <c r="D2" s="164" t="s">
        <v>22</v>
      </c>
      <c r="E2" s="164" t="s">
        <v>2</v>
      </c>
      <c r="F2" s="164"/>
      <c r="G2" s="164" t="s">
        <v>3</v>
      </c>
      <c r="H2" s="164"/>
      <c r="I2" s="164"/>
      <c r="J2" s="164"/>
      <c r="K2" s="164" t="s">
        <v>4</v>
      </c>
      <c r="L2" s="164"/>
      <c r="M2" s="164"/>
      <c r="N2" s="164"/>
      <c r="O2" s="164" t="s">
        <v>5</v>
      </c>
      <c r="P2" s="164" t="s">
        <v>6</v>
      </c>
    </row>
    <row r="3" spans="1:16" ht="29.25" customHeight="1" thickBot="1">
      <c r="A3" s="164"/>
      <c r="B3" s="164"/>
      <c r="C3" s="164"/>
      <c r="D3" s="164"/>
      <c r="E3" s="170" t="s">
        <v>23</v>
      </c>
      <c r="F3" s="164" t="s">
        <v>8</v>
      </c>
      <c r="G3" s="164" t="s">
        <v>9</v>
      </c>
      <c r="H3" s="164" t="s">
        <v>25</v>
      </c>
      <c r="I3" s="165" t="s">
        <v>11</v>
      </c>
      <c r="J3" s="165" t="s">
        <v>12</v>
      </c>
      <c r="K3" s="164" t="s">
        <v>9</v>
      </c>
      <c r="L3" s="164" t="s">
        <v>25</v>
      </c>
      <c r="M3" s="165" t="s">
        <v>11</v>
      </c>
      <c r="N3" s="164" t="s">
        <v>12</v>
      </c>
      <c r="O3" s="164"/>
      <c r="P3" s="164"/>
    </row>
    <row r="4" spans="1:16" ht="25.5" customHeight="1" thickBot="1">
      <c r="A4" s="164"/>
      <c r="B4" s="164"/>
      <c r="C4" s="164"/>
      <c r="D4" s="164"/>
      <c r="E4" s="170"/>
      <c r="F4" s="164"/>
      <c r="G4" s="164"/>
      <c r="H4" s="164"/>
      <c r="I4" s="165"/>
      <c r="J4" s="165"/>
      <c r="K4" s="164"/>
      <c r="L4" s="164"/>
      <c r="M4" s="165"/>
      <c r="N4" s="164"/>
      <c r="O4" s="164"/>
      <c r="P4" s="164"/>
    </row>
    <row r="5" spans="1:16" ht="27" customHeight="1" thickBot="1">
      <c r="A5" s="25">
        <v>1</v>
      </c>
      <c r="B5" s="25">
        <v>2</v>
      </c>
      <c r="C5" s="25">
        <v>3</v>
      </c>
      <c r="D5" s="26">
        <v>4</v>
      </c>
      <c r="E5" s="91">
        <v>5</v>
      </c>
      <c r="F5" s="25">
        <v>6</v>
      </c>
      <c r="G5" s="25">
        <v>7</v>
      </c>
      <c r="H5" s="25">
        <v>8</v>
      </c>
      <c r="I5" s="25" t="s">
        <v>26</v>
      </c>
      <c r="J5" s="25">
        <v>10</v>
      </c>
      <c r="K5" s="25">
        <v>11</v>
      </c>
      <c r="L5" s="25">
        <v>12</v>
      </c>
      <c r="M5" s="25" t="s">
        <v>27</v>
      </c>
      <c r="N5" s="25">
        <v>14</v>
      </c>
      <c r="O5" s="25" t="s">
        <v>15</v>
      </c>
      <c r="P5" s="25">
        <v>16</v>
      </c>
    </row>
    <row r="6" spans="1:16" ht="16.5" thickBot="1">
      <c r="A6" s="50">
        <v>1</v>
      </c>
      <c r="B6" s="45" t="s">
        <v>570</v>
      </c>
      <c r="C6" s="45"/>
      <c r="D6" s="45"/>
      <c r="E6" s="92">
        <v>100000</v>
      </c>
      <c r="F6" s="45" t="s">
        <v>523</v>
      </c>
      <c r="G6" s="45"/>
      <c r="H6" s="45"/>
      <c r="I6" s="45"/>
      <c r="J6" s="45"/>
      <c r="K6" s="45"/>
      <c r="L6" s="45"/>
      <c r="M6" s="45"/>
      <c r="N6" s="45"/>
      <c r="O6" s="90">
        <v>100000</v>
      </c>
      <c r="P6" s="44"/>
    </row>
    <row r="7" spans="1:16" ht="16.5" thickBot="1">
      <c r="A7" s="50">
        <v>2</v>
      </c>
      <c r="B7" s="45" t="s">
        <v>571</v>
      </c>
      <c r="C7" s="45"/>
      <c r="D7" s="45"/>
      <c r="E7" s="92">
        <v>639000</v>
      </c>
      <c r="F7" s="45" t="s">
        <v>523</v>
      </c>
      <c r="G7" s="45"/>
      <c r="H7" s="45"/>
      <c r="I7" s="45"/>
      <c r="J7" s="45"/>
      <c r="K7" s="45"/>
      <c r="L7" s="45"/>
      <c r="M7" s="45"/>
      <c r="N7" s="45"/>
      <c r="O7" s="90">
        <v>639000</v>
      </c>
      <c r="P7" s="44"/>
    </row>
    <row r="8" spans="1:16" ht="21" customHeight="1" thickBot="1">
      <c r="A8" s="50">
        <v>3</v>
      </c>
      <c r="B8" s="45" t="s">
        <v>572</v>
      </c>
      <c r="C8" s="45"/>
      <c r="D8" s="45"/>
      <c r="E8" s="92">
        <v>1199500</v>
      </c>
      <c r="F8" s="45" t="s">
        <v>573</v>
      </c>
      <c r="G8" s="45"/>
      <c r="H8" s="45"/>
      <c r="I8" s="45"/>
      <c r="J8" s="45"/>
      <c r="K8" s="45"/>
      <c r="L8" s="45"/>
      <c r="M8" s="45"/>
      <c r="N8" s="45"/>
      <c r="O8" s="90">
        <v>1199500</v>
      </c>
      <c r="P8" s="44"/>
    </row>
    <row r="9" spans="1:16" ht="18.75" customHeight="1" thickBot="1">
      <c r="A9" s="113">
        <v>4</v>
      </c>
      <c r="B9" s="45" t="s">
        <v>1223</v>
      </c>
      <c r="C9" s="45"/>
      <c r="D9" s="45"/>
      <c r="E9" s="92">
        <v>1700000</v>
      </c>
      <c r="F9" s="45" t="s">
        <v>1185</v>
      </c>
      <c r="G9" s="45"/>
      <c r="H9" s="45"/>
      <c r="I9" s="45"/>
      <c r="J9" s="45"/>
      <c r="K9" s="45"/>
      <c r="L9" s="45"/>
      <c r="M9" s="45"/>
      <c r="N9" s="45"/>
      <c r="O9" s="92">
        <v>1700000</v>
      </c>
      <c r="P9" s="44"/>
    </row>
    <row r="10" spans="1:16" ht="16.5" thickBot="1">
      <c r="A10" s="44"/>
      <c r="B10" s="44"/>
      <c r="C10" s="44"/>
      <c r="D10" s="44"/>
      <c r="E10" s="9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6.5" thickBot="1">
      <c r="A11" s="44"/>
      <c r="B11" s="44"/>
      <c r="C11" s="44"/>
      <c r="D11" s="44"/>
      <c r="E11" s="9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6.5" thickBot="1">
      <c r="A12" s="44"/>
      <c r="B12" s="44"/>
      <c r="C12" s="44"/>
      <c r="D12" s="44"/>
      <c r="E12" s="9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ht="16.5" thickBot="1">
      <c r="A13" s="44"/>
      <c r="B13" s="44"/>
      <c r="C13" s="44"/>
      <c r="D13" s="44"/>
      <c r="E13" s="9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ht="16.5" thickBot="1">
      <c r="A14" s="169" t="s">
        <v>16</v>
      </c>
      <c r="B14" s="169"/>
      <c r="C14" s="169"/>
      <c r="D14" s="169"/>
      <c r="E14" s="93">
        <f>SUM(E6:E13)</f>
        <v>3638500</v>
      </c>
      <c r="F14" s="168"/>
      <c r="G14" s="168"/>
      <c r="H14" s="168"/>
      <c r="I14" s="44"/>
      <c r="J14" s="168"/>
      <c r="K14" s="168"/>
      <c r="L14" s="168"/>
      <c r="M14" s="44"/>
      <c r="N14" s="168"/>
      <c r="O14" s="168"/>
      <c r="P14" s="168"/>
    </row>
    <row r="15" spans="1:16" ht="15.75" thickBot="1">
      <c r="A15" s="167" t="s">
        <v>1286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6" spans="1:16" ht="15.75" thickBot="1">
      <c r="A16" s="167" t="s">
        <v>24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</row>
    <row r="17" spans="1:16" ht="15.75" thickBot="1">
      <c r="A17" s="167" t="s">
        <v>1287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</sheetData>
  <mergeCells count="27">
    <mergeCell ref="A1:P1"/>
    <mergeCell ref="A16:P16"/>
    <mergeCell ref="A17:P17"/>
    <mergeCell ref="A2:A4"/>
    <mergeCell ref="H3:H4"/>
    <mergeCell ref="L3:L4"/>
    <mergeCell ref="N14:P14"/>
    <mergeCell ref="A15:P15"/>
    <mergeCell ref="A14:D14"/>
    <mergeCell ref="F14:H14"/>
    <mergeCell ref="J14:L14"/>
    <mergeCell ref="O2:O4"/>
    <mergeCell ref="P2:P4"/>
    <mergeCell ref="E3:E4"/>
    <mergeCell ref="F3:F4"/>
    <mergeCell ref="G3:G4"/>
    <mergeCell ref="K2:N2"/>
    <mergeCell ref="B2:B4"/>
    <mergeCell ref="C2:C4"/>
    <mergeCell ref="D2:D4"/>
    <mergeCell ref="E2:F2"/>
    <mergeCell ref="G2:J2"/>
    <mergeCell ref="I3:I4"/>
    <mergeCell ref="J3:J4"/>
    <mergeCell ref="K3:K4"/>
    <mergeCell ref="M3:M4"/>
    <mergeCell ref="N3:N4"/>
  </mergeCells>
  <phoneticPr fontId="12" type="noConversion"/>
  <pageMargins left="0.7" right="0.7" top="0.75" bottom="0.75" header="0.3" footer="0.3"/>
  <pageSetup paperSize="9" scale="6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59AD-A4A1-4CB6-B253-5C95AB4DB418}">
  <dimension ref="A1:F6"/>
  <sheetViews>
    <sheetView workbookViewId="0">
      <selection activeCell="C11" sqref="C11"/>
    </sheetView>
  </sheetViews>
  <sheetFormatPr defaultRowHeight="15"/>
  <cols>
    <col min="1" max="1" width="12.42578125" customWidth="1"/>
    <col min="2" max="2" width="38.42578125" customWidth="1"/>
    <col min="3" max="3" width="16.5703125" customWidth="1"/>
    <col min="4" max="4" width="18.28515625" customWidth="1"/>
    <col min="5" max="5" width="16.85546875" customWidth="1"/>
    <col min="6" max="6" width="24.42578125" customWidth="1"/>
  </cols>
  <sheetData>
    <row r="1" spans="1:6" ht="28.5" customHeight="1" thickBot="1">
      <c r="A1" s="166" t="s">
        <v>104</v>
      </c>
      <c r="B1" s="166"/>
      <c r="C1" s="166"/>
      <c r="D1" s="166"/>
      <c r="E1" s="166"/>
      <c r="F1" s="166"/>
    </row>
    <row r="2" spans="1:6" ht="117.75" customHeight="1" thickBot="1">
      <c r="A2" s="18" t="s">
        <v>39</v>
      </c>
      <c r="B2" s="18" t="s">
        <v>99</v>
      </c>
      <c r="C2" s="24" t="s">
        <v>100</v>
      </c>
      <c r="D2" s="24" t="s">
        <v>101</v>
      </c>
      <c r="E2" s="24" t="s">
        <v>102</v>
      </c>
      <c r="F2" s="24" t="s">
        <v>103</v>
      </c>
    </row>
    <row r="3" spans="1:6" ht="15.75" thickBot="1">
      <c r="A3" s="18">
        <v>1</v>
      </c>
      <c r="B3" s="18">
        <v>2</v>
      </c>
      <c r="C3" s="18">
        <v>3</v>
      </c>
      <c r="D3" s="18">
        <v>4</v>
      </c>
      <c r="E3" s="24">
        <v>5</v>
      </c>
      <c r="F3" s="24">
        <v>6</v>
      </c>
    </row>
    <row r="4" spans="1:6" ht="15.75" thickBot="1">
      <c r="A4" s="20"/>
      <c r="B4" s="20"/>
      <c r="C4" s="20"/>
      <c r="D4" s="20"/>
      <c r="E4" s="20"/>
      <c r="F4" s="20"/>
    </row>
    <row r="5" spans="1:6" ht="15.75" thickBot="1">
      <c r="A5" s="20"/>
      <c r="B5" s="20"/>
      <c r="C5" s="20"/>
      <c r="D5" s="20"/>
      <c r="E5" s="20"/>
      <c r="F5" s="20"/>
    </row>
    <row r="6" spans="1:6" ht="15.75" thickBot="1">
      <c r="A6" s="183" t="s">
        <v>16</v>
      </c>
      <c r="B6" s="183"/>
      <c r="C6" s="183"/>
      <c r="D6" s="183"/>
      <c r="E6" s="20"/>
      <c r="F6" s="20"/>
    </row>
  </sheetData>
  <mergeCells count="2">
    <mergeCell ref="A6:D6"/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E0FA-B965-4C8D-BF69-E5C9EFA6B602}">
  <dimension ref="A1:F6"/>
  <sheetViews>
    <sheetView workbookViewId="0">
      <selection sqref="A1:F1"/>
    </sheetView>
  </sheetViews>
  <sheetFormatPr defaultRowHeight="15"/>
  <cols>
    <col min="2" max="2" width="23.85546875" customWidth="1"/>
    <col min="3" max="3" width="16.7109375" customWidth="1"/>
    <col min="4" max="4" width="19.85546875" customWidth="1"/>
    <col min="5" max="5" width="18.28515625" customWidth="1"/>
    <col min="6" max="6" width="23.7109375" customWidth="1"/>
  </cols>
  <sheetData>
    <row r="1" spans="1:6" ht="38.25" customHeight="1" thickBot="1">
      <c r="A1" s="187" t="s">
        <v>122</v>
      </c>
      <c r="B1" s="188"/>
      <c r="C1" s="188"/>
      <c r="D1" s="188"/>
      <c r="E1" s="188"/>
      <c r="F1" s="188"/>
    </row>
    <row r="2" spans="1:6" ht="64.5" thickBot="1">
      <c r="A2" s="12" t="s">
        <v>39</v>
      </c>
      <c r="B2" s="12" t="s">
        <v>117</v>
      </c>
      <c r="C2" s="12" t="s">
        <v>28</v>
      </c>
      <c r="D2" s="12" t="s">
        <v>118</v>
      </c>
      <c r="E2" s="12" t="s">
        <v>119</v>
      </c>
      <c r="F2" s="13" t="s">
        <v>120</v>
      </c>
    </row>
    <row r="3" spans="1:6" ht="15.7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5">
        <v>6</v>
      </c>
    </row>
    <row r="4" spans="1:6" ht="15.75" thickBot="1">
      <c r="A4" s="8"/>
      <c r="B4" s="8"/>
      <c r="C4" s="8" t="s">
        <v>121</v>
      </c>
      <c r="D4" s="8"/>
      <c r="E4" s="8"/>
      <c r="F4" s="9"/>
    </row>
    <row r="5" spans="1:6" ht="15.75" thickBot="1">
      <c r="A5" s="8"/>
      <c r="B5" s="8"/>
      <c r="C5" s="8"/>
      <c r="D5" s="8"/>
      <c r="E5" s="8"/>
      <c r="F5" s="9"/>
    </row>
    <row r="6" spans="1:6" ht="15.75" thickBot="1">
      <c r="A6" s="184" t="s">
        <v>16</v>
      </c>
      <c r="B6" s="185"/>
      <c r="C6" s="185"/>
      <c r="D6" s="185"/>
      <c r="E6" s="186"/>
      <c r="F6" s="9"/>
    </row>
  </sheetData>
  <mergeCells count="2">
    <mergeCell ref="A6:E6"/>
    <mergeCell ref="A1:F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04A2-D15F-4BF3-BF60-E56123D2A401}">
  <sheetPr>
    <pageSetUpPr fitToPage="1"/>
  </sheetPr>
  <dimension ref="A1:E35"/>
  <sheetViews>
    <sheetView workbookViewId="0">
      <selection activeCell="C18" sqref="C18"/>
    </sheetView>
  </sheetViews>
  <sheetFormatPr defaultRowHeight="15"/>
  <cols>
    <col min="2" max="2" width="58" customWidth="1"/>
    <col min="3" max="3" width="18.28515625" customWidth="1"/>
    <col min="4" max="4" width="20.28515625" customWidth="1"/>
    <col min="5" max="5" width="22.5703125" customWidth="1"/>
  </cols>
  <sheetData>
    <row r="1" spans="1:5" ht="34.5" customHeight="1" thickBot="1">
      <c r="A1" s="192" t="s">
        <v>178</v>
      </c>
      <c r="B1" s="192"/>
      <c r="C1" s="192"/>
      <c r="D1" s="192"/>
      <c r="E1" s="192"/>
    </row>
    <row r="2" spans="1:5" ht="25.5" customHeight="1">
      <c r="A2" s="193" t="s">
        <v>39</v>
      </c>
      <c r="B2" s="193" t="s">
        <v>123</v>
      </c>
      <c r="C2" s="193" t="s">
        <v>179</v>
      </c>
      <c r="D2" s="193" t="s">
        <v>125</v>
      </c>
      <c r="E2" s="193" t="s">
        <v>180</v>
      </c>
    </row>
    <row r="3" spans="1:5" ht="15.75" thickBot="1">
      <c r="A3" s="194"/>
      <c r="B3" s="194"/>
      <c r="C3" s="194"/>
      <c r="D3" s="194"/>
      <c r="E3" s="194"/>
    </row>
    <row r="4" spans="1:5" ht="15.75" thickBot="1">
      <c r="A4" s="2">
        <v>1</v>
      </c>
      <c r="B4" s="2">
        <v>2</v>
      </c>
      <c r="C4" s="2">
        <v>3</v>
      </c>
      <c r="D4" s="2">
        <v>4</v>
      </c>
      <c r="E4" s="5">
        <v>5</v>
      </c>
    </row>
    <row r="5" spans="1:5" ht="15.75" thickBot="1">
      <c r="A5" s="2" t="s">
        <v>63</v>
      </c>
      <c r="B5" s="15" t="s">
        <v>127</v>
      </c>
      <c r="C5" s="54"/>
      <c r="D5" s="54"/>
      <c r="E5" s="9"/>
    </row>
    <row r="6" spans="1:5" ht="15.75" thickBot="1">
      <c r="A6" s="2" t="s">
        <v>81</v>
      </c>
      <c r="B6" s="15" t="s">
        <v>128</v>
      </c>
      <c r="C6" s="54">
        <f>СТ.2!E19</f>
        <v>49662</v>
      </c>
      <c r="D6" s="54">
        <f>СТ.2!F19</f>
        <v>49662</v>
      </c>
      <c r="E6" s="9"/>
    </row>
    <row r="7" spans="1:5" ht="15.75" thickBot="1">
      <c r="A7" s="2" t="s">
        <v>84</v>
      </c>
      <c r="B7" s="15" t="s">
        <v>129</v>
      </c>
      <c r="C7" s="54">
        <f>СТ.3!E64</f>
        <v>324088</v>
      </c>
      <c r="D7" s="54">
        <f>СТ.3!F64</f>
        <v>324088</v>
      </c>
      <c r="E7" s="9"/>
    </row>
    <row r="8" spans="1:5" ht="15.75" thickBot="1">
      <c r="A8" s="2" t="s">
        <v>87</v>
      </c>
      <c r="B8" s="15" t="s">
        <v>130</v>
      </c>
      <c r="C8" s="54"/>
      <c r="D8" s="54"/>
      <c r="E8" s="9"/>
    </row>
    <row r="9" spans="1:5" ht="15.75" thickBot="1">
      <c r="A9" s="2" t="s">
        <v>131</v>
      </c>
      <c r="B9" s="15" t="s">
        <v>132</v>
      </c>
      <c r="C9" s="54">
        <f>СТ.5!E33</f>
        <v>127440</v>
      </c>
      <c r="D9" s="54">
        <f>СТ.5!F33</f>
        <v>127440</v>
      </c>
      <c r="E9" s="9"/>
    </row>
    <row r="10" spans="1:5" ht="15.75" thickBot="1">
      <c r="A10" s="2" t="s">
        <v>133</v>
      </c>
      <c r="B10" s="15" t="s">
        <v>134</v>
      </c>
      <c r="C10" s="54"/>
      <c r="D10" s="54"/>
      <c r="E10" s="9"/>
    </row>
    <row r="11" spans="1:5" ht="15.75" thickBot="1">
      <c r="A11" s="2" t="s">
        <v>135</v>
      </c>
      <c r="B11" s="15" t="s">
        <v>136</v>
      </c>
      <c r="C11" s="54">
        <f>СТ.7!E118</f>
        <v>29488043</v>
      </c>
      <c r="D11" s="54">
        <f>СТ.7!F118</f>
        <v>29488043</v>
      </c>
      <c r="E11" s="9"/>
    </row>
    <row r="12" spans="1:5" ht="15.75" thickBot="1">
      <c r="A12" s="2" t="s">
        <v>137</v>
      </c>
      <c r="B12" s="15" t="s">
        <v>138</v>
      </c>
      <c r="C12" s="54"/>
      <c r="D12" s="54"/>
      <c r="E12" s="9"/>
    </row>
    <row r="13" spans="1:5" ht="15.75" thickBot="1">
      <c r="A13" s="2" t="s">
        <v>139</v>
      </c>
      <c r="B13" s="15" t="s">
        <v>140</v>
      </c>
      <c r="C13" s="54"/>
      <c r="D13" s="54"/>
      <c r="E13" s="9"/>
    </row>
    <row r="14" spans="1:5" ht="15.75" thickBot="1">
      <c r="A14" s="2" t="s">
        <v>141</v>
      </c>
      <c r="B14" s="15" t="s">
        <v>142</v>
      </c>
      <c r="C14" s="54"/>
      <c r="D14" s="54"/>
      <c r="E14" s="9"/>
    </row>
    <row r="15" spans="1:5" ht="15.75" thickBot="1">
      <c r="A15" s="2" t="s">
        <v>143</v>
      </c>
      <c r="B15" s="15" t="s">
        <v>144</v>
      </c>
      <c r="C15" s="54"/>
      <c r="D15" s="54"/>
      <c r="E15" s="9"/>
    </row>
    <row r="16" spans="1:5" ht="15.75" thickBot="1">
      <c r="A16" s="6" t="s">
        <v>145</v>
      </c>
      <c r="B16" s="15" t="s">
        <v>146</v>
      </c>
      <c r="C16" s="54"/>
      <c r="D16" s="54"/>
      <c r="E16" s="9"/>
    </row>
    <row r="17" spans="1:5" ht="15.75" thickBot="1">
      <c r="A17" s="2" t="s">
        <v>147</v>
      </c>
      <c r="B17" s="15" t="s">
        <v>148</v>
      </c>
      <c r="C17" s="54"/>
      <c r="D17" s="54"/>
      <c r="E17" s="9"/>
    </row>
    <row r="18" spans="1:5" ht="15.75" thickBot="1">
      <c r="A18" s="2" t="s">
        <v>149</v>
      </c>
      <c r="B18" s="8" t="s">
        <v>150</v>
      </c>
      <c r="C18" s="54">
        <f>СТ.14!E52</f>
        <v>2222295</v>
      </c>
      <c r="D18" s="54">
        <f>СТ.14!F52</f>
        <v>2222295</v>
      </c>
      <c r="E18" s="9"/>
    </row>
    <row r="19" spans="1:5" ht="15.75" thickBot="1">
      <c r="A19" s="2" t="s">
        <v>151</v>
      </c>
      <c r="B19" s="15" t="s">
        <v>152</v>
      </c>
      <c r="C19" s="54">
        <f>СТ.15!E227</f>
        <v>3872998</v>
      </c>
      <c r="D19" s="54">
        <f>СТ.15!E227</f>
        <v>3872998</v>
      </c>
      <c r="E19" s="9"/>
    </row>
    <row r="20" spans="1:5" ht="15.75" thickBot="1">
      <c r="A20" s="2" t="s">
        <v>153</v>
      </c>
      <c r="B20" s="15" t="s">
        <v>154</v>
      </c>
      <c r="C20" s="54">
        <f>СТ.16!E23</f>
        <v>25266</v>
      </c>
      <c r="D20" s="54">
        <f>СТ.16!F23</f>
        <v>25266</v>
      </c>
      <c r="E20" s="9"/>
    </row>
    <row r="21" spans="1:5" ht="15.75" thickBot="1">
      <c r="A21" s="2" t="s">
        <v>155</v>
      </c>
      <c r="B21" s="15" t="s">
        <v>156</v>
      </c>
      <c r="C21" s="54"/>
      <c r="D21" s="54"/>
      <c r="E21" s="9"/>
    </row>
    <row r="22" spans="1:5" ht="15.75" thickBot="1">
      <c r="A22" s="2" t="s">
        <v>157</v>
      </c>
      <c r="B22" s="15" t="s">
        <v>158</v>
      </c>
      <c r="C22" s="54"/>
      <c r="D22" s="54"/>
      <c r="E22" s="9"/>
    </row>
    <row r="23" spans="1:5" ht="15.75" thickBot="1">
      <c r="A23" s="2" t="s">
        <v>159</v>
      </c>
      <c r="B23" s="15" t="s">
        <v>160</v>
      </c>
      <c r="C23" s="54"/>
      <c r="D23" s="54"/>
      <c r="E23" s="9"/>
    </row>
    <row r="24" spans="1:5" ht="15.75" thickBot="1">
      <c r="A24" s="2" t="s">
        <v>161</v>
      </c>
      <c r="B24" s="15" t="s">
        <v>162</v>
      </c>
      <c r="C24" s="54"/>
      <c r="D24" s="54"/>
      <c r="E24" s="9"/>
    </row>
    <row r="25" spans="1:5" ht="15.75" thickBot="1">
      <c r="A25" s="2" t="s">
        <v>163</v>
      </c>
      <c r="B25" s="15" t="s">
        <v>164</v>
      </c>
      <c r="C25" s="54"/>
      <c r="D25" s="54"/>
      <c r="E25" s="9"/>
    </row>
    <row r="26" spans="1:5" ht="15.75" thickBot="1">
      <c r="A26" s="2" t="s">
        <v>165</v>
      </c>
      <c r="B26" s="15" t="s">
        <v>166</v>
      </c>
      <c r="C26" s="54"/>
      <c r="D26" s="54"/>
      <c r="E26" s="9"/>
    </row>
    <row r="27" spans="1:5" ht="15.75" thickBot="1">
      <c r="A27" s="2" t="s">
        <v>167</v>
      </c>
      <c r="B27" s="15" t="s">
        <v>168</v>
      </c>
      <c r="C27" s="54"/>
      <c r="D27" s="54"/>
      <c r="E27" s="9"/>
    </row>
    <row r="28" spans="1:5" ht="15.75" thickBot="1">
      <c r="A28" s="2" t="s">
        <v>169</v>
      </c>
      <c r="B28" s="15" t="s">
        <v>170</v>
      </c>
      <c r="C28" s="54"/>
      <c r="D28" s="54"/>
      <c r="E28" s="9"/>
    </row>
    <row r="29" spans="1:5" ht="15.75" thickBot="1">
      <c r="A29" s="2" t="s">
        <v>171</v>
      </c>
      <c r="B29" s="15" t="s">
        <v>172</v>
      </c>
      <c r="C29" s="54"/>
      <c r="D29" s="54"/>
      <c r="E29" s="9"/>
    </row>
    <row r="30" spans="1:5" ht="26.25" thickBot="1">
      <c r="A30" s="2" t="s">
        <v>173</v>
      </c>
      <c r="B30" s="15" t="s">
        <v>174</v>
      </c>
      <c r="C30" s="94">
        <f>SUM(C5:C29)</f>
        <v>36109792</v>
      </c>
      <c r="D30" s="94">
        <f>SUM(D6:D29)</f>
        <v>36109792</v>
      </c>
      <c r="E30" s="9"/>
    </row>
    <row r="31" spans="1:5">
      <c r="A31" s="195"/>
      <c r="B31" s="195"/>
      <c r="C31" s="195"/>
      <c r="D31" s="195"/>
      <c r="E31" s="195"/>
    </row>
    <row r="32" spans="1:5" ht="15.75" thickBot="1">
      <c r="A32" s="196"/>
      <c r="B32" s="196"/>
      <c r="C32" s="196"/>
      <c r="D32" s="196"/>
      <c r="E32" s="196"/>
    </row>
    <row r="33" spans="1:5" ht="15.75" thickBot="1">
      <c r="A33" s="2" t="s">
        <v>63</v>
      </c>
      <c r="B33" s="189" t="s">
        <v>175</v>
      </c>
      <c r="C33" s="190"/>
      <c r="D33" s="191"/>
      <c r="E33" s="98">
        <f>C30</f>
        <v>36109792</v>
      </c>
    </row>
    <row r="34" spans="1:5" ht="31.5" customHeight="1" thickBot="1">
      <c r="A34" s="2" t="s">
        <v>81</v>
      </c>
      <c r="B34" s="189" t="s">
        <v>176</v>
      </c>
      <c r="C34" s="190"/>
      <c r="D34" s="191"/>
      <c r="E34" s="99">
        <v>0</v>
      </c>
    </row>
    <row r="35" spans="1:5" ht="25.5" customHeight="1" thickBot="1">
      <c r="A35" s="2" t="s">
        <v>84</v>
      </c>
      <c r="B35" s="189" t="s">
        <v>177</v>
      </c>
      <c r="C35" s="190"/>
      <c r="D35" s="191"/>
      <c r="E35" s="98">
        <f>E33</f>
        <v>36109792</v>
      </c>
    </row>
  </sheetData>
  <mergeCells count="10">
    <mergeCell ref="B35:D35"/>
    <mergeCell ref="A1:E1"/>
    <mergeCell ref="C2:C3"/>
    <mergeCell ref="E2:E3"/>
    <mergeCell ref="A2:A3"/>
    <mergeCell ref="B2:B3"/>
    <mergeCell ref="D2:D3"/>
    <mergeCell ref="A31:E32"/>
    <mergeCell ref="B33:D33"/>
    <mergeCell ref="B34:D34"/>
  </mergeCells>
  <pageMargins left="0.7" right="0.7" top="0.75" bottom="0.75" header="0.3" footer="0.3"/>
  <pageSetup scale="7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02D5-5D69-4528-B9BE-9E0F6186E073}">
  <sheetPr>
    <pageSetUpPr fitToPage="1"/>
  </sheetPr>
  <dimension ref="A1:H24"/>
  <sheetViews>
    <sheetView workbookViewId="0">
      <selection activeCell="K5" sqref="K5"/>
    </sheetView>
  </sheetViews>
  <sheetFormatPr defaultRowHeight="15"/>
  <cols>
    <col min="1" max="1" width="7.140625" customWidth="1"/>
    <col min="2" max="2" width="29.42578125" customWidth="1"/>
    <col min="3" max="3" width="22.85546875" customWidth="1"/>
    <col min="4" max="4" width="16.140625" customWidth="1"/>
    <col min="5" max="5" width="15.140625" customWidth="1"/>
    <col min="6" max="6" width="14.42578125" customWidth="1"/>
    <col min="7" max="7" width="16.42578125" customWidth="1"/>
    <col min="8" max="8" width="16" customWidth="1"/>
  </cols>
  <sheetData>
    <row r="1" spans="1:8" ht="32.25" customHeight="1" thickBot="1">
      <c r="A1" s="28" t="s">
        <v>181</v>
      </c>
    </row>
    <row r="2" spans="1:8" ht="23.25" customHeight="1" thickBot="1">
      <c r="A2" s="197" t="s">
        <v>182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184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26.25" thickBot="1">
      <c r="A5" s="8" t="s">
        <v>189</v>
      </c>
      <c r="B5" s="15" t="s">
        <v>190</v>
      </c>
      <c r="C5" s="8"/>
      <c r="D5" s="8"/>
      <c r="E5" s="8"/>
      <c r="F5" s="8"/>
      <c r="G5" s="8"/>
      <c r="H5" s="9"/>
    </row>
    <row r="6" spans="1:8" ht="15.75" thickBot="1">
      <c r="A6" s="8" t="s">
        <v>65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191</v>
      </c>
      <c r="B8" s="15" t="s">
        <v>192</v>
      </c>
      <c r="C8" s="8"/>
      <c r="D8" s="8"/>
      <c r="E8" s="8"/>
      <c r="F8" s="8"/>
      <c r="G8" s="8"/>
      <c r="H8" s="9"/>
    </row>
    <row r="9" spans="1:8" ht="15.75" thickBot="1">
      <c r="A9" s="8" t="s">
        <v>65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193</v>
      </c>
      <c r="B11" s="15" t="s">
        <v>194</v>
      </c>
      <c r="C11" s="8"/>
      <c r="D11" s="8"/>
      <c r="E11" s="8"/>
      <c r="F11" s="8"/>
      <c r="G11" s="8"/>
      <c r="H11" s="9"/>
    </row>
    <row r="12" spans="1:8" ht="15.75" thickBot="1">
      <c r="A12" s="8" t="s">
        <v>65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69</v>
      </c>
      <c r="B13" s="15"/>
      <c r="C13" s="8"/>
      <c r="D13" s="8"/>
      <c r="E13" s="8"/>
      <c r="F13" s="8"/>
      <c r="G13" s="8"/>
      <c r="H13" s="9"/>
    </row>
    <row r="14" spans="1:8" ht="15.75" thickBot="1">
      <c r="A14" s="8" t="s">
        <v>195</v>
      </c>
      <c r="B14" s="8" t="s">
        <v>196</v>
      </c>
      <c r="C14" s="8"/>
      <c r="D14" s="8"/>
      <c r="E14" s="8"/>
      <c r="F14" s="8"/>
      <c r="G14" s="8"/>
      <c r="H14" s="9"/>
    </row>
    <row r="15" spans="1:8" ht="15.75" thickBot="1">
      <c r="A15" s="8" t="s">
        <v>65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69</v>
      </c>
      <c r="B16" s="15"/>
      <c r="C16" s="8"/>
      <c r="D16" s="8"/>
      <c r="E16" s="8"/>
      <c r="F16" s="8"/>
      <c r="G16" s="8"/>
      <c r="H16" s="9"/>
    </row>
    <row r="17" spans="1:8" ht="26.25" thickBot="1">
      <c r="A17" s="8" t="s">
        <v>197</v>
      </c>
      <c r="B17" s="15" t="s">
        <v>198</v>
      </c>
      <c r="C17" s="8"/>
      <c r="D17" s="8"/>
      <c r="E17" s="8"/>
      <c r="F17" s="8"/>
      <c r="G17" s="8"/>
      <c r="H17" s="9"/>
    </row>
    <row r="18" spans="1:8" ht="15.75" thickBot="1">
      <c r="A18" s="8" t="s">
        <v>199</v>
      </c>
      <c r="B18" s="29" t="s">
        <v>200</v>
      </c>
      <c r="C18" s="8"/>
      <c r="D18" s="8"/>
      <c r="E18" s="8"/>
      <c r="F18" s="8"/>
      <c r="G18" s="8"/>
      <c r="H18" s="9"/>
    </row>
    <row r="19" spans="1:8" ht="15.75" thickBot="1">
      <c r="A19" s="8" t="s">
        <v>65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69</v>
      </c>
      <c r="B20" s="15"/>
      <c r="C20" s="8"/>
      <c r="D20" s="8"/>
      <c r="E20" s="8"/>
      <c r="F20" s="8"/>
      <c r="G20" s="8"/>
      <c r="H20" s="9"/>
    </row>
    <row r="21" spans="1:8" ht="15.75" thickBot="1">
      <c r="A21" s="8" t="s">
        <v>201</v>
      </c>
      <c r="B21" s="29" t="s">
        <v>200</v>
      </c>
      <c r="C21" s="8"/>
      <c r="D21" s="8"/>
      <c r="E21" s="8"/>
      <c r="F21" s="8"/>
      <c r="G21" s="8"/>
      <c r="H21" s="9"/>
    </row>
    <row r="22" spans="1:8" ht="15.75" thickBot="1">
      <c r="A22" s="8" t="s">
        <v>65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69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189" t="s">
        <v>202</v>
      </c>
      <c r="C24" s="190"/>
      <c r="D24" s="191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9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9DA6-4095-4AFA-A2CC-1961B3BBB3D8}">
  <sheetPr>
    <pageSetUpPr fitToPage="1"/>
  </sheetPr>
  <dimension ref="A1:H19"/>
  <sheetViews>
    <sheetView workbookViewId="0">
      <selection activeCell="N20" sqref="N20"/>
    </sheetView>
  </sheetViews>
  <sheetFormatPr defaultRowHeight="15"/>
  <cols>
    <col min="1" max="1" width="6.5703125" customWidth="1"/>
    <col min="2" max="2" width="35.28515625" customWidth="1"/>
    <col min="3" max="3" width="23" customWidth="1"/>
    <col min="4" max="4" width="14.28515625" customWidth="1"/>
    <col min="5" max="5" width="14.85546875" customWidth="1"/>
    <col min="6" max="6" width="14.85546875" bestFit="1" customWidth="1"/>
    <col min="7" max="7" width="13.28515625" customWidth="1"/>
    <col min="8" max="8" width="15.140625" customWidth="1"/>
  </cols>
  <sheetData>
    <row r="1" spans="1:8" ht="15.75" thickBot="1"/>
    <row r="2" spans="1:8" ht="15.75" thickBot="1">
      <c r="A2" s="197" t="s">
        <v>203</v>
      </c>
      <c r="B2" s="198"/>
      <c r="C2" s="198"/>
      <c r="D2" s="198"/>
      <c r="E2" s="198"/>
      <c r="F2" s="198"/>
      <c r="G2" s="198"/>
      <c r="H2" s="199"/>
    </row>
    <row r="3" spans="1:8" ht="39" thickBot="1">
      <c r="A3" s="2" t="s">
        <v>57</v>
      </c>
      <c r="B3" s="6" t="s">
        <v>183</v>
      </c>
      <c r="C3" s="6" t="s">
        <v>204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15.75" thickBot="1">
      <c r="A5" s="8" t="s">
        <v>205</v>
      </c>
      <c r="B5" s="15" t="s">
        <v>206</v>
      </c>
      <c r="C5" s="8"/>
      <c r="D5" s="8"/>
      <c r="E5" s="8"/>
      <c r="F5" s="8"/>
      <c r="G5" s="8"/>
      <c r="H5" s="9"/>
    </row>
    <row r="6" spans="1:8" ht="26.25" thickBot="1">
      <c r="A6" s="8" t="s">
        <v>207</v>
      </c>
      <c r="B6" s="15" t="s">
        <v>208</v>
      </c>
      <c r="C6" s="8"/>
      <c r="D6" s="8"/>
      <c r="E6" s="8"/>
      <c r="F6" s="8"/>
      <c r="G6" s="8"/>
      <c r="H6" s="9"/>
    </row>
    <row r="7" spans="1:8" ht="15.75" thickBot="1">
      <c r="A7" s="8" t="s">
        <v>65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69</v>
      </c>
      <c r="B8" s="15"/>
      <c r="C8" s="8"/>
      <c r="D8" s="8"/>
      <c r="E8" s="8"/>
      <c r="F8" s="8"/>
      <c r="G8" s="8"/>
      <c r="H8" s="9"/>
    </row>
    <row r="9" spans="1:8" ht="26.25" thickBot="1">
      <c r="A9" s="8" t="s">
        <v>209</v>
      </c>
      <c r="B9" s="15" t="s">
        <v>210</v>
      </c>
      <c r="C9" s="8"/>
      <c r="D9" s="8"/>
      <c r="E9" s="8"/>
      <c r="F9" s="8"/>
      <c r="G9" s="8"/>
      <c r="H9" s="9"/>
    </row>
    <row r="10" spans="1:8" ht="15.75" thickBot="1">
      <c r="A10" s="8" t="s">
        <v>65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69</v>
      </c>
      <c r="B11" s="15"/>
      <c r="C11" s="8"/>
      <c r="D11" s="8"/>
      <c r="E11" s="8"/>
      <c r="F11" s="8"/>
      <c r="G11" s="8"/>
      <c r="H11" s="9"/>
    </row>
    <row r="12" spans="1:8" ht="26.25" thickBot="1">
      <c r="A12" s="8" t="s">
        <v>211</v>
      </c>
      <c r="B12" s="15" t="s">
        <v>212</v>
      </c>
      <c r="C12" s="8"/>
      <c r="D12" s="8"/>
      <c r="E12" s="94">
        <f>E13</f>
        <v>49662</v>
      </c>
      <c r="F12" s="94">
        <f>F13</f>
        <v>49662</v>
      </c>
      <c r="G12" s="8"/>
      <c r="H12" s="9"/>
    </row>
    <row r="13" spans="1:8" ht="15.75" thickBot="1">
      <c r="A13" s="8" t="s">
        <v>213</v>
      </c>
      <c r="B13" s="29" t="s">
        <v>200</v>
      </c>
      <c r="C13" s="8"/>
      <c r="D13" s="8"/>
      <c r="E13" s="54">
        <v>49662</v>
      </c>
      <c r="F13" s="54">
        <v>49662</v>
      </c>
      <c r="G13" s="8" t="s">
        <v>1439</v>
      </c>
      <c r="H13" s="9"/>
    </row>
    <row r="14" spans="1:8" ht="15.75" thickBot="1">
      <c r="A14" s="8" t="s">
        <v>65</v>
      </c>
      <c r="B14" s="8"/>
      <c r="C14" s="8"/>
      <c r="D14" s="8"/>
      <c r="E14" s="54"/>
      <c r="F14" s="54"/>
      <c r="G14" s="8"/>
      <c r="H14" s="9"/>
    </row>
    <row r="15" spans="1:8" ht="15.75" thickBot="1">
      <c r="A15" s="8" t="s">
        <v>69</v>
      </c>
      <c r="B15" s="8"/>
      <c r="C15" s="8"/>
      <c r="D15" s="8"/>
      <c r="E15" s="54"/>
      <c r="F15" s="54"/>
      <c r="G15" s="8"/>
      <c r="H15" s="9"/>
    </row>
    <row r="16" spans="1:8" ht="15.75" thickBot="1">
      <c r="A16" s="8" t="s">
        <v>214</v>
      </c>
      <c r="B16" s="29" t="s">
        <v>200</v>
      </c>
      <c r="C16" s="8"/>
      <c r="D16" s="8"/>
      <c r="E16" s="54"/>
      <c r="F16" s="54"/>
      <c r="G16" s="8"/>
      <c r="H16" s="9"/>
    </row>
    <row r="17" spans="1:8" ht="15.75" thickBot="1">
      <c r="A17" s="8" t="s">
        <v>65</v>
      </c>
      <c r="B17" s="8"/>
      <c r="C17" s="8"/>
      <c r="D17" s="8"/>
      <c r="E17" s="54"/>
      <c r="F17" s="54"/>
      <c r="G17" s="8"/>
      <c r="H17" s="9"/>
    </row>
    <row r="18" spans="1:8" ht="15.75" thickBot="1">
      <c r="A18" s="8" t="s">
        <v>69</v>
      </c>
      <c r="B18" s="8"/>
      <c r="C18" s="8"/>
      <c r="D18" s="8"/>
      <c r="E18" s="54"/>
      <c r="F18" s="54"/>
      <c r="G18" s="8"/>
      <c r="H18" s="9"/>
    </row>
    <row r="19" spans="1:8" ht="15.75" thickBot="1">
      <c r="A19" s="8"/>
      <c r="B19" s="189" t="s">
        <v>215</v>
      </c>
      <c r="C19" s="190"/>
      <c r="D19" s="191"/>
      <c r="E19" s="157">
        <f>SUM(E13:E18)</f>
        <v>49662</v>
      </c>
      <c r="F19" s="157">
        <f>SUM(F13:F18)</f>
        <v>49662</v>
      </c>
      <c r="G19" s="8"/>
      <c r="H19" s="9"/>
    </row>
  </sheetData>
  <mergeCells count="2">
    <mergeCell ref="A2:H2"/>
    <mergeCell ref="B19:D19"/>
  </mergeCells>
  <pageMargins left="0.7" right="0.7" top="0.75" bottom="0.75" header="0.3" footer="0.3"/>
  <pageSetup paperSize="9" scale="9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D06D4-98E6-41EF-9DAB-4E803B6D9337}">
  <sheetPr>
    <pageSetUpPr fitToPage="1"/>
  </sheetPr>
  <dimension ref="A1:H64"/>
  <sheetViews>
    <sheetView workbookViewId="0">
      <selection activeCell="J20" sqref="J20"/>
    </sheetView>
  </sheetViews>
  <sheetFormatPr defaultRowHeight="15"/>
  <cols>
    <col min="1" max="1" width="5.85546875" customWidth="1"/>
    <col min="2" max="2" width="42.28515625" customWidth="1"/>
    <col min="3" max="3" width="24.42578125" customWidth="1"/>
    <col min="4" max="4" width="27.5703125" customWidth="1"/>
    <col min="5" max="5" width="18.28515625" customWidth="1"/>
    <col min="6" max="6" width="17.42578125" customWidth="1"/>
    <col min="7" max="7" width="16" customWidth="1"/>
    <col min="8" max="8" width="15" customWidth="1"/>
  </cols>
  <sheetData>
    <row r="1" spans="1:8" ht="15.75" thickBot="1"/>
    <row r="2" spans="1:8" ht="15.75" thickBot="1">
      <c r="A2" s="197" t="s">
        <v>216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15.75" thickBot="1">
      <c r="A5" s="8" t="s">
        <v>218</v>
      </c>
      <c r="B5" s="15" t="s">
        <v>219</v>
      </c>
      <c r="C5" s="8"/>
      <c r="D5" s="8"/>
      <c r="E5" s="54"/>
      <c r="F5" s="54"/>
      <c r="G5" s="8"/>
      <c r="H5" s="9"/>
    </row>
    <row r="6" spans="1:8" ht="15.75" thickBot="1">
      <c r="A6" s="8" t="s">
        <v>65</v>
      </c>
      <c r="B6" s="15"/>
      <c r="C6" s="8"/>
      <c r="D6" s="8"/>
      <c r="E6" s="54"/>
      <c r="F6" s="54"/>
      <c r="G6" s="8"/>
      <c r="H6" s="9"/>
    </row>
    <row r="7" spans="1:8" ht="15.75" thickBot="1">
      <c r="A7" s="8" t="s">
        <v>69</v>
      </c>
      <c r="B7" s="15"/>
      <c r="C7" s="8"/>
      <c r="D7" s="8"/>
      <c r="E7" s="54"/>
      <c r="F7" s="54"/>
      <c r="G7" s="8"/>
      <c r="H7" s="9"/>
    </row>
    <row r="8" spans="1:8" ht="15.75" thickBot="1">
      <c r="A8" s="8" t="s">
        <v>220</v>
      </c>
      <c r="B8" s="29" t="s">
        <v>221</v>
      </c>
      <c r="C8" s="8"/>
      <c r="D8" s="8"/>
      <c r="E8" s="54"/>
      <c r="F8" s="54"/>
      <c r="G8" s="8"/>
      <c r="H8" s="9"/>
    </row>
    <row r="9" spans="1:8" ht="15.75" thickBot="1">
      <c r="A9" s="8" t="s">
        <v>65</v>
      </c>
      <c r="B9" s="15"/>
      <c r="C9" s="8"/>
      <c r="D9" s="8"/>
      <c r="E9" s="54"/>
      <c r="F9" s="54"/>
      <c r="G9" s="8"/>
      <c r="H9" s="9"/>
    </row>
    <row r="10" spans="1:8" ht="15.75" thickBot="1">
      <c r="A10" s="8" t="s">
        <v>69</v>
      </c>
      <c r="B10" s="15"/>
      <c r="C10" s="8"/>
      <c r="D10" s="8"/>
      <c r="E10" s="54"/>
      <c r="F10" s="54"/>
      <c r="G10" s="8"/>
      <c r="H10" s="9"/>
    </row>
    <row r="11" spans="1:8" ht="15.75" thickBot="1">
      <c r="A11" s="8" t="s">
        <v>222</v>
      </c>
      <c r="B11" s="15" t="s">
        <v>223</v>
      </c>
      <c r="C11" s="8"/>
      <c r="D11" s="8"/>
      <c r="E11" s="54"/>
      <c r="F11" s="54"/>
      <c r="G11" s="8"/>
      <c r="H11" s="9"/>
    </row>
    <row r="12" spans="1:8" ht="15.75" thickBot="1">
      <c r="A12" s="8" t="s">
        <v>65</v>
      </c>
      <c r="B12" s="15"/>
      <c r="C12" s="8"/>
      <c r="D12" s="8"/>
      <c r="E12" s="54"/>
      <c r="F12" s="54"/>
      <c r="G12" s="8"/>
      <c r="H12" s="9"/>
    </row>
    <row r="13" spans="1:8" ht="15.75" thickBot="1">
      <c r="A13" s="8" t="s">
        <v>69</v>
      </c>
      <c r="B13" s="15"/>
      <c r="C13" s="8"/>
      <c r="D13" s="8"/>
      <c r="E13" s="54"/>
      <c r="F13" s="54"/>
      <c r="G13" s="8"/>
      <c r="H13" s="9"/>
    </row>
    <row r="14" spans="1:8" ht="16.5" thickBot="1">
      <c r="A14" s="8" t="s">
        <v>224</v>
      </c>
      <c r="B14" s="15" t="s">
        <v>225</v>
      </c>
      <c r="C14" s="8"/>
      <c r="D14" s="8"/>
      <c r="E14" s="95">
        <f>SUM(E15:E49)</f>
        <v>324088</v>
      </c>
      <c r="F14" s="95">
        <f>SUM(F15:F49)</f>
        <v>324088</v>
      </c>
      <c r="G14" s="8"/>
      <c r="H14" s="9"/>
    </row>
    <row r="15" spans="1:8" ht="15.75" thickBot="1">
      <c r="A15" s="8" t="s">
        <v>65</v>
      </c>
      <c r="B15" s="15" t="s">
        <v>962</v>
      </c>
      <c r="C15" s="8" t="s">
        <v>963</v>
      </c>
      <c r="D15" s="8" t="s">
        <v>964</v>
      </c>
      <c r="E15" s="54">
        <v>168</v>
      </c>
      <c r="F15" s="54">
        <v>168</v>
      </c>
      <c r="G15" s="8" t="s">
        <v>512</v>
      </c>
      <c r="H15" s="9"/>
    </row>
    <row r="16" spans="1:8" ht="15.75" thickBot="1">
      <c r="A16" s="8"/>
      <c r="B16" s="15" t="s">
        <v>962</v>
      </c>
      <c r="C16" s="8" t="s">
        <v>963</v>
      </c>
      <c r="D16" s="8" t="s">
        <v>969</v>
      </c>
      <c r="E16" s="54">
        <v>393</v>
      </c>
      <c r="F16" s="54">
        <v>393</v>
      </c>
      <c r="G16" s="8" t="s">
        <v>512</v>
      </c>
      <c r="H16" s="9"/>
    </row>
    <row r="17" spans="1:8" ht="15.75" thickBot="1">
      <c r="A17" s="8"/>
      <c r="B17" s="15" t="s">
        <v>962</v>
      </c>
      <c r="C17" s="8" t="s">
        <v>963</v>
      </c>
      <c r="D17" s="8" t="s">
        <v>970</v>
      </c>
      <c r="E17" s="54">
        <v>135</v>
      </c>
      <c r="F17" s="54">
        <v>135</v>
      </c>
      <c r="G17" s="8" t="s">
        <v>512</v>
      </c>
      <c r="H17" s="9"/>
    </row>
    <row r="18" spans="1:8" ht="15.75" thickBot="1">
      <c r="A18" s="8"/>
      <c r="B18" s="15" t="s">
        <v>962</v>
      </c>
      <c r="C18" s="8" t="s">
        <v>963</v>
      </c>
      <c r="D18" s="8" t="s">
        <v>971</v>
      </c>
      <c r="E18" s="54">
        <v>258</v>
      </c>
      <c r="F18" s="54">
        <v>258</v>
      </c>
      <c r="G18" s="8" t="s">
        <v>512</v>
      </c>
      <c r="H18" s="9"/>
    </row>
    <row r="19" spans="1:8" ht="15.75" thickBot="1">
      <c r="A19" s="8"/>
      <c r="B19" s="15" t="s">
        <v>962</v>
      </c>
      <c r="C19" s="8" t="s">
        <v>963</v>
      </c>
      <c r="D19" s="8" t="s">
        <v>972</v>
      </c>
      <c r="E19" s="54">
        <v>209</v>
      </c>
      <c r="F19" s="54">
        <v>209</v>
      </c>
      <c r="G19" s="8" t="s">
        <v>512</v>
      </c>
      <c r="H19" s="9"/>
    </row>
    <row r="20" spans="1:8" ht="15.75" thickBot="1">
      <c r="A20" s="8"/>
      <c r="B20" s="15" t="s">
        <v>962</v>
      </c>
      <c r="C20" s="8" t="s">
        <v>963</v>
      </c>
      <c r="D20" s="8" t="s">
        <v>973</v>
      </c>
      <c r="E20" s="54">
        <v>183</v>
      </c>
      <c r="F20" s="54">
        <v>183</v>
      </c>
      <c r="G20" s="8" t="s">
        <v>512</v>
      </c>
      <c r="H20" s="9"/>
    </row>
    <row r="21" spans="1:8" ht="15.75" thickBot="1">
      <c r="A21" s="8"/>
      <c r="B21" s="15" t="s">
        <v>962</v>
      </c>
      <c r="C21" s="8" t="s">
        <v>963</v>
      </c>
      <c r="D21" s="8" t="s">
        <v>974</v>
      </c>
      <c r="E21" s="54">
        <v>295</v>
      </c>
      <c r="F21" s="54">
        <v>295</v>
      </c>
      <c r="G21" s="8" t="s">
        <v>512</v>
      </c>
      <c r="H21" s="9"/>
    </row>
    <row r="22" spans="1:8" ht="15.75" thickBot="1">
      <c r="A22" s="8"/>
      <c r="B22" s="15" t="s">
        <v>962</v>
      </c>
      <c r="C22" s="8" t="s">
        <v>963</v>
      </c>
      <c r="D22" s="8" t="s">
        <v>975</v>
      </c>
      <c r="E22" s="54">
        <v>344</v>
      </c>
      <c r="F22" s="54">
        <v>344</v>
      </c>
      <c r="G22" s="8" t="s">
        <v>512</v>
      </c>
      <c r="H22" s="9"/>
    </row>
    <row r="23" spans="1:8" ht="15.75" thickBot="1">
      <c r="A23" s="8"/>
      <c r="B23" s="15" t="s">
        <v>962</v>
      </c>
      <c r="C23" s="8" t="s">
        <v>963</v>
      </c>
      <c r="D23" s="8" t="s">
        <v>976</v>
      </c>
      <c r="E23" s="54">
        <v>197</v>
      </c>
      <c r="F23" s="54">
        <v>197</v>
      </c>
      <c r="G23" s="8" t="s">
        <v>512</v>
      </c>
      <c r="H23" s="9"/>
    </row>
    <row r="24" spans="1:8" ht="15.75" thickBot="1">
      <c r="A24" s="8"/>
      <c r="B24" s="15" t="s">
        <v>962</v>
      </c>
      <c r="C24" s="8" t="s">
        <v>963</v>
      </c>
      <c r="D24" s="8" t="s">
        <v>977</v>
      </c>
      <c r="E24" s="54">
        <v>205</v>
      </c>
      <c r="F24" s="54">
        <v>205</v>
      </c>
      <c r="G24" s="8" t="s">
        <v>512</v>
      </c>
      <c r="H24" s="9"/>
    </row>
    <row r="25" spans="1:8" ht="15.75" thickBot="1">
      <c r="A25" s="8"/>
      <c r="B25" s="15" t="s">
        <v>962</v>
      </c>
      <c r="C25" s="8" t="s">
        <v>963</v>
      </c>
      <c r="D25" s="8" t="s">
        <v>978</v>
      </c>
      <c r="E25" s="54">
        <v>262</v>
      </c>
      <c r="F25" s="54">
        <v>262</v>
      </c>
      <c r="G25" s="8" t="s">
        <v>512</v>
      </c>
      <c r="H25" s="9"/>
    </row>
    <row r="26" spans="1:8" ht="15.75" thickBot="1">
      <c r="A26" s="8"/>
      <c r="B26" s="15" t="s">
        <v>962</v>
      </c>
      <c r="C26" s="8" t="s">
        <v>963</v>
      </c>
      <c r="D26" s="8" t="s">
        <v>979</v>
      </c>
      <c r="E26" s="54">
        <v>370</v>
      </c>
      <c r="F26" s="54">
        <v>370</v>
      </c>
      <c r="G26" s="8" t="s">
        <v>512</v>
      </c>
      <c r="H26" s="9"/>
    </row>
    <row r="27" spans="1:8" ht="15.75" thickBot="1">
      <c r="A27" s="8"/>
      <c r="B27" s="15" t="s">
        <v>962</v>
      </c>
      <c r="C27" s="8" t="s">
        <v>963</v>
      </c>
      <c r="D27" s="8" t="s">
        <v>984</v>
      </c>
      <c r="E27" s="54">
        <v>376</v>
      </c>
      <c r="F27" s="54">
        <v>376</v>
      </c>
      <c r="G27" s="8" t="s">
        <v>521</v>
      </c>
      <c r="H27" s="9"/>
    </row>
    <row r="28" spans="1:8" ht="15.75" thickBot="1">
      <c r="A28" s="8"/>
      <c r="B28" s="15" t="s">
        <v>962</v>
      </c>
      <c r="C28" s="8" t="s">
        <v>963</v>
      </c>
      <c r="D28" s="8" t="s">
        <v>985</v>
      </c>
      <c r="E28" s="54">
        <v>98</v>
      </c>
      <c r="F28" s="54">
        <v>98</v>
      </c>
      <c r="G28" s="8" t="s">
        <v>521</v>
      </c>
      <c r="H28" s="9"/>
    </row>
    <row r="29" spans="1:8" ht="15.75" thickBot="1">
      <c r="A29" s="8"/>
      <c r="B29" s="15" t="s">
        <v>962</v>
      </c>
      <c r="C29" s="8" t="s">
        <v>963</v>
      </c>
      <c r="D29" s="8" t="s">
        <v>986</v>
      </c>
      <c r="E29" s="54">
        <v>37</v>
      </c>
      <c r="F29" s="54">
        <v>37</v>
      </c>
      <c r="G29" s="8" t="s">
        <v>521</v>
      </c>
      <c r="H29" s="9"/>
    </row>
    <row r="30" spans="1:8" ht="15.75" thickBot="1">
      <c r="A30" s="8"/>
      <c r="B30" s="15" t="s">
        <v>962</v>
      </c>
      <c r="C30" s="8" t="s">
        <v>963</v>
      </c>
      <c r="D30" s="8" t="s">
        <v>987</v>
      </c>
      <c r="E30" s="54">
        <v>307</v>
      </c>
      <c r="F30" s="54">
        <v>307</v>
      </c>
      <c r="G30" s="8" t="s">
        <v>521</v>
      </c>
      <c r="H30" s="9"/>
    </row>
    <row r="31" spans="1:8" ht="15.75" thickBot="1">
      <c r="A31" s="8"/>
      <c r="B31" s="15" t="s">
        <v>962</v>
      </c>
      <c r="C31" s="8" t="s">
        <v>963</v>
      </c>
      <c r="D31" s="8" t="s">
        <v>988</v>
      </c>
      <c r="E31" s="54">
        <v>552</v>
      </c>
      <c r="F31" s="54">
        <v>552</v>
      </c>
      <c r="G31" s="8" t="s">
        <v>521</v>
      </c>
      <c r="H31" s="9"/>
    </row>
    <row r="32" spans="1:8" ht="15.75" thickBot="1">
      <c r="A32" s="8"/>
      <c r="B32" s="15" t="s">
        <v>962</v>
      </c>
      <c r="C32" s="8" t="s">
        <v>963</v>
      </c>
      <c r="D32" s="8" t="s">
        <v>989</v>
      </c>
      <c r="E32" s="54">
        <v>236</v>
      </c>
      <c r="F32" s="54">
        <v>236</v>
      </c>
      <c r="G32" s="8" t="s">
        <v>521</v>
      </c>
      <c r="H32" s="9"/>
    </row>
    <row r="33" spans="1:8" ht="15.75" thickBot="1">
      <c r="A33" s="8"/>
      <c r="B33" s="15" t="s">
        <v>962</v>
      </c>
      <c r="C33" s="8" t="s">
        <v>963</v>
      </c>
      <c r="D33" s="8" t="s">
        <v>990</v>
      </c>
      <c r="E33" s="54">
        <v>320</v>
      </c>
      <c r="F33" s="54">
        <v>320</v>
      </c>
      <c r="G33" s="8" t="s">
        <v>521</v>
      </c>
      <c r="H33" s="9"/>
    </row>
    <row r="34" spans="1:8" ht="15.75" thickBot="1">
      <c r="A34" s="8"/>
      <c r="B34" s="15" t="s">
        <v>962</v>
      </c>
      <c r="C34" s="8" t="s">
        <v>963</v>
      </c>
      <c r="D34" s="8" t="s">
        <v>991</v>
      </c>
      <c r="E34" s="54">
        <v>184</v>
      </c>
      <c r="F34" s="54">
        <v>184</v>
      </c>
      <c r="G34" s="8" t="s">
        <v>521</v>
      </c>
      <c r="H34" s="9"/>
    </row>
    <row r="35" spans="1:8" ht="15.75" thickBot="1">
      <c r="A35" s="8"/>
      <c r="B35" s="15" t="s">
        <v>962</v>
      </c>
      <c r="C35" s="8" t="s">
        <v>963</v>
      </c>
      <c r="D35" s="8" t="s">
        <v>992</v>
      </c>
      <c r="E35" s="54">
        <v>339</v>
      </c>
      <c r="F35" s="54">
        <v>339</v>
      </c>
      <c r="G35" s="8" t="s">
        <v>521</v>
      </c>
      <c r="H35" s="9"/>
    </row>
    <row r="36" spans="1:8" ht="15.75" thickBot="1">
      <c r="A36" s="8"/>
      <c r="B36" s="15" t="s">
        <v>962</v>
      </c>
      <c r="C36" s="8" t="s">
        <v>963</v>
      </c>
      <c r="D36" s="8" t="s">
        <v>971</v>
      </c>
      <c r="E36" s="54">
        <v>258</v>
      </c>
      <c r="F36" s="54">
        <v>258</v>
      </c>
      <c r="G36" s="8" t="s">
        <v>521</v>
      </c>
      <c r="H36" s="9"/>
    </row>
    <row r="37" spans="1:8" ht="15.75" thickBot="1">
      <c r="A37" s="8"/>
      <c r="B37" s="15" t="s">
        <v>962</v>
      </c>
      <c r="C37" s="8" t="s">
        <v>963</v>
      </c>
      <c r="D37" s="8" t="s">
        <v>974</v>
      </c>
      <c r="E37" s="54">
        <v>295</v>
      </c>
      <c r="F37" s="54">
        <v>295</v>
      </c>
      <c r="G37" s="8" t="s">
        <v>521</v>
      </c>
      <c r="H37" s="9"/>
    </row>
    <row r="38" spans="1:8" ht="15.75" thickBot="1">
      <c r="A38" s="8"/>
      <c r="B38" s="15" t="s">
        <v>962</v>
      </c>
      <c r="C38" s="8" t="s">
        <v>963</v>
      </c>
      <c r="D38" s="8" t="s">
        <v>993</v>
      </c>
      <c r="E38" s="54">
        <v>826</v>
      </c>
      <c r="F38" s="54">
        <v>826</v>
      </c>
      <c r="G38" s="8" t="s">
        <v>521</v>
      </c>
      <c r="H38" s="9"/>
    </row>
    <row r="39" spans="1:8" ht="15.75" thickBot="1">
      <c r="A39" s="8"/>
      <c r="B39" s="15" t="s">
        <v>962</v>
      </c>
      <c r="C39" s="8" t="s">
        <v>963</v>
      </c>
      <c r="D39" s="8" t="s">
        <v>1296</v>
      </c>
      <c r="E39" s="54">
        <v>1973</v>
      </c>
      <c r="F39" s="54">
        <v>1973</v>
      </c>
      <c r="G39" s="8" t="s">
        <v>1069</v>
      </c>
      <c r="H39" s="9"/>
    </row>
    <row r="40" spans="1:8" ht="15.75" thickBot="1">
      <c r="A40" s="8"/>
      <c r="B40" s="15" t="s">
        <v>962</v>
      </c>
      <c r="C40" s="8" t="s">
        <v>963</v>
      </c>
      <c r="D40" s="8" t="s">
        <v>1297</v>
      </c>
      <c r="E40" s="54">
        <v>552</v>
      </c>
      <c r="F40" s="54">
        <v>552</v>
      </c>
      <c r="G40" s="8" t="s">
        <v>1069</v>
      </c>
      <c r="H40" s="9"/>
    </row>
    <row r="41" spans="1:8" ht="15.75" thickBot="1">
      <c r="A41" s="8"/>
      <c r="B41" s="15" t="s">
        <v>962</v>
      </c>
      <c r="C41" s="8" t="s">
        <v>963</v>
      </c>
      <c r="D41" s="8" t="s">
        <v>1298</v>
      </c>
      <c r="E41" s="54">
        <v>385</v>
      </c>
      <c r="F41" s="54">
        <v>385</v>
      </c>
      <c r="G41" s="8" t="s">
        <v>1069</v>
      </c>
      <c r="H41" s="9"/>
    </row>
    <row r="42" spans="1:8" ht="15.75" thickBot="1">
      <c r="A42" s="8"/>
      <c r="B42" s="15" t="s">
        <v>962</v>
      </c>
      <c r="C42" s="8" t="s">
        <v>963</v>
      </c>
      <c r="D42" s="8" t="s">
        <v>1299</v>
      </c>
      <c r="E42" s="54">
        <v>381</v>
      </c>
      <c r="F42" s="54">
        <v>381</v>
      </c>
      <c r="G42" s="8" t="s">
        <v>1069</v>
      </c>
      <c r="H42" s="9"/>
    </row>
    <row r="43" spans="1:8" ht="15.75" thickBot="1">
      <c r="A43" s="8"/>
      <c r="B43" s="15" t="s">
        <v>962</v>
      </c>
      <c r="C43" s="8" t="s">
        <v>963</v>
      </c>
      <c r="D43" s="8" t="s">
        <v>1300</v>
      </c>
      <c r="E43" s="54">
        <v>285</v>
      </c>
      <c r="F43" s="54">
        <v>285</v>
      </c>
      <c r="G43" s="8" t="s">
        <v>1069</v>
      </c>
      <c r="H43" s="9"/>
    </row>
    <row r="44" spans="1:8" ht="15.75" thickBot="1">
      <c r="A44" s="8"/>
      <c r="B44" s="15" t="s">
        <v>962</v>
      </c>
      <c r="C44" s="8" t="s">
        <v>963</v>
      </c>
      <c r="D44" s="8" t="s">
        <v>1301</v>
      </c>
      <c r="E44" s="54">
        <v>251</v>
      </c>
      <c r="F44" s="54">
        <v>251</v>
      </c>
      <c r="G44" s="8" t="s">
        <v>1069</v>
      </c>
      <c r="H44" s="9"/>
    </row>
    <row r="45" spans="1:8" ht="15.75" thickBot="1">
      <c r="A45" s="8"/>
      <c r="B45" s="15" t="s">
        <v>962</v>
      </c>
      <c r="C45" s="8" t="s">
        <v>963</v>
      </c>
      <c r="D45" s="8" t="s">
        <v>1302</v>
      </c>
      <c r="E45" s="54">
        <v>160</v>
      </c>
      <c r="F45" s="54">
        <v>160</v>
      </c>
      <c r="G45" s="8" t="s">
        <v>1069</v>
      </c>
      <c r="H45" s="9"/>
    </row>
    <row r="46" spans="1:8" ht="15.75" thickBot="1">
      <c r="A46" s="8"/>
      <c r="B46" s="15" t="s">
        <v>962</v>
      </c>
      <c r="C46" s="8" t="s">
        <v>963</v>
      </c>
      <c r="D46" s="8" t="s">
        <v>1303</v>
      </c>
      <c r="E46" s="54">
        <v>307</v>
      </c>
      <c r="F46" s="54">
        <v>307</v>
      </c>
      <c r="G46" s="8" t="s">
        <v>1069</v>
      </c>
      <c r="H46" s="9"/>
    </row>
    <row r="47" spans="1:8" ht="15.75" thickBot="1">
      <c r="A47" s="8"/>
      <c r="B47" s="15" t="s">
        <v>962</v>
      </c>
      <c r="C47" s="8" t="s">
        <v>963</v>
      </c>
      <c r="D47" s="8" t="s">
        <v>1312</v>
      </c>
      <c r="E47" s="54">
        <v>49</v>
      </c>
      <c r="F47" s="54">
        <v>49</v>
      </c>
      <c r="G47" s="8" t="s">
        <v>1227</v>
      </c>
      <c r="H47" s="9"/>
    </row>
    <row r="48" spans="1:8" ht="26.25" thickBot="1">
      <c r="A48" s="8"/>
      <c r="B48" s="15" t="s">
        <v>1426</v>
      </c>
      <c r="C48" s="8" t="s">
        <v>1424</v>
      </c>
      <c r="D48" s="8" t="s">
        <v>1425</v>
      </c>
      <c r="E48" s="54">
        <v>310890</v>
      </c>
      <c r="F48" s="54">
        <v>310890</v>
      </c>
      <c r="G48" s="8" t="s">
        <v>1420</v>
      </c>
      <c r="H48" s="9"/>
    </row>
    <row r="49" spans="1:8" ht="15.75" thickBot="1">
      <c r="A49" s="8"/>
      <c r="B49" s="15" t="s">
        <v>962</v>
      </c>
      <c r="C49" s="8" t="s">
        <v>963</v>
      </c>
      <c r="D49" s="8" t="s">
        <v>1487</v>
      </c>
      <c r="E49" s="54">
        <v>2008</v>
      </c>
      <c r="F49" s="54">
        <v>2008</v>
      </c>
      <c r="G49" s="8" t="s">
        <v>1469</v>
      </c>
      <c r="H49" s="9"/>
    </row>
    <row r="50" spans="1:8" ht="15.75" thickBot="1">
      <c r="A50" s="8"/>
      <c r="B50" s="15"/>
      <c r="C50" s="8"/>
      <c r="D50" s="8"/>
      <c r="E50" s="54"/>
      <c r="F50" s="54"/>
      <c r="G50" s="8"/>
      <c r="H50" s="9"/>
    </row>
    <row r="51" spans="1:8" ht="15.75" thickBot="1">
      <c r="A51" s="8"/>
      <c r="B51" s="56"/>
      <c r="C51" s="57"/>
      <c r="D51" s="8"/>
      <c r="E51" s="54"/>
      <c r="F51" s="54"/>
      <c r="G51" s="8"/>
      <c r="H51" s="9"/>
    </row>
    <row r="52" spans="1:8" ht="15.75" thickBot="1">
      <c r="A52" s="8"/>
      <c r="B52" s="56"/>
      <c r="C52" s="57"/>
      <c r="D52" s="8"/>
      <c r="E52" s="54"/>
      <c r="F52" s="54"/>
      <c r="G52" s="8"/>
      <c r="H52" s="9"/>
    </row>
    <row r="53" spans="1:8" ht="15.75" thickBot="1">
      <c r="A53" s="8" t="s">
        <v>69</v>
      </c>
      <c r="B53" s="15"/>
      <c r="C53" s="8"/>
      <c r="D53" s="8"/>
      <c r="E53" s="54"/>
      <c r="F53" s="54"/>
      <c r="G53" s="8"/>
      <c r="H53" s="9"/>
    </row>
    <row r="54" spans="1:8" ht="15.75" thickBot="1">
      <c r="A54" s="30" t="s">
        <v>234</v>
      </c>
      <c r="B54" s="15" t="s">
        <v>226</v>
      </c>
      <c r="C54" s="8"/>
      <c r="D54" s="8"/>
      <c r="E54" s="54"/>
      <c r="F54" s="54"/>
      <c r="G54" s="8"/>
      <c r="H54" s="9"/>
    </row>
    <row r="55" spans="1:8" ht="15.75" thickBot="1">
      <c r="A55" s="8" t="s">
        <v>65</v>
      </c>
      <c r="B55" s="15"/>
      <c r="C55" s="8"/>
      <c r="D55" s="8"/>
      <c r="E55" s="54"/>
      <c r="F55" s="54"/>
      <c r="G55" s="8"/>
      <c r="H55" s="9"/>
    </row>
    <row r="56" spans="1:8" ht="15.75" thickBot="1">
      <c r="A56" s="8" t="s">
        <v>69</v>
      </c>
      <c r="B56" s="15"/>
      <c r="C56" s="8"/>
      <c r="D56" s="8"/>
      <c r="E56" s="54"/>
      <c r="F56" s="54"/>
      <c r="G56" s="8"/>
      <c r="H56" s="9"/>
    </row>
    <row r="57" spans="1:8" ht="26.25" thickBot="1">
      <c r="A57" s="8" t="s">
        <v>227</v>
      </c>
      <c r="B57" s="15" t="s">
        <v>228</v>
      </c>
      <c r="C57" s="8"/>
      <c r="D57" s="8"/>
      <c r="E57" s="54"/>
      <c r="F57" s="54"/>
      <c r="G57" s="8"/>
      <c r="H57" s="9"/>
    </row>
    <row r="58" spans="1:8" ht="15.75" thickBot="1">
      <c r="A58" s="8" t="s">
        <v>229</v>
      </c>
      <c r="B58" s="29" t="s">
        <v>230</v>
      </c>
      <c r="C58" s="8"/>
      <c r="D58" s="8"/>
      <c r="E58" s="54"/>
      <c r="F58" s="54"/>
      <c r="G58" s="8"/>
      <c r="H58" s="9"/>
    </row>
    <row r="59" spans="1:8" ht="15.75" thickBot="1">
      <c r="A59" s="8" t="s">
        <v>65</v>
      </c>
      <c r="B59" s="15"/>
      <c r="C59" s="8"/>
      <c r="D59" s="8"/>
      <c r="E59" s="54"/>
      <c r="F59" s="54"/>
      <c r="G59" s="8"/>
      <c r="H59" s="9"/>
    </row>
    <row r="60" spans="1:8" ht="15.75" thickBot="1">
      <c r="A60" s="8" t="s">
        <v>69</v>
      </c>
      <c r="B60" s="15"/>
      <c r="C60" s="8"/>
      <c r="D60" s="8"/>
      <c r="E60" s="54"/>
      <c r="F60" s="54"/>
      <c r="G60" s="8"/>
      <c r="H60" s="9"/>
    </row>
    <row r="61" spans="1:8" ht="15.75" thickBot="1">
      <c r="A61" s="8" t="s">
        <v>231</v>
      </c>
      <c r="B61" s="29" t="s">
        <v>232</v>
      </c>
      <c r="C61" s="8"/>
      <c r="D61" s="8"/>
      <c r="E61" s="54"/>
      <c r="F61" s="54"/>
      <c r="G61" s="8"/>
      <c r="H61" s="9"/>
    </row>
    <row r="62" spans="1:8" ht="15.75" thickBot="1">
      <c r="A62" s="8" t="s">
        <v>65</v>
      </c>
      <c r="B62" s="15"/>
      <c r="C62" s="8"/>
      <c r="D62" s="8"/>
      <c r="E62" s="54"/>
      <c r="F62" s="54"/>
      <c r="G62" s="8"/>
      <c r="H62" s="9"/>
    </row>
    <row r="63" spans="1:8" ht="15.75" thickBot="1">
      <c r="A63" s="8" t="s">
        <v>69</v>
      </c>
      <c r="B63" s="15"/>
      <c r="C63" s="8"/>
      <c r="D63" s="8"/>
      <c r="E63" s="54"/>
      <c r="F63" s="54"/>
      <c r="G63" s="8"/>
      <c r="H63" s="9"/>
    </row>
    <row r="64" spans="1:8" ht="25.5" customHeight="1" thickBot="1">
      <c r="A64" s="8"/>
      <c r="B64" s="189" t="s">
        <v>233</v>
      </c>
      <c r="C64" s="190"/>
      <c r="D64" s="191"/>
      <c r="E64" s="95">
        <f>SUM(E15:E63)</f>
        <v>324088</v>
      </c>
      <c r="F64" s="95">
        <f>SUM(F15:F63)</f>
        <v>324088</v>
      </c>
      <c r="G64" s="8"/>
      <c r="H64" s="9"/>
    </row>
  </sheetData>
  <mergeCells count="2">
    <mergeCell ref="A2:H2"/>
    <mergeCell ref="B64:D64"/>
  </mergeCells>
  <phoneticPr fontId="12" type="noConversion"/>
  <pageMargins left="0.7" right="0.7" top="0.75" bottom="0.75" header="0.3" footer="0.3"/>
  <pageSetup paperSize="9" scale="7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227A1-2D57-4143-AAF0-7A10B936997C}">
  <sheetPr>
    <pageSetUpPr fitToPage="1"/>
  </sheetPr>
  <dimension ref="A1:H17"/>
  <sheetViews>
    <sheetView workbookViewId="0">
      <selection activeCell="G3" sqref="G3"/>
    </sheetView>
  </sheetViews>
  <sheetFormatPr defaultRowHeight="15"/>
  <cols>
    <col min="1" max="1" width="6.140625" customWidth="1"/>
    <col min="2" max="2" width="27.7109375" customWidth="1"/>
    <col min="3" max="3" width="23.7109375" customWidth="1"/>
    <col min="4" max="4" width="16.28515625" customWidth="1"/>
    <col min="5" max="5" width="16.5703125" customWidth="1"/>
    <col min="6" max="6" width="13.85546875" customWidth="1"/>
    <col min="7" max="7" width="15.85546875" customWidth="1"/>
    <col min="8" max="8" width="17.140625" customWidth="1"/>
  </cols>
  <sheetData>
    <row r="1" spans="1:8" ht="15.75" thickBot="1"/>
    <row r="2" spans="1:8" ht="15.75" thickBot="1">
      <c r="A2" s="197" t="s">
        <v>235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244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15.75" thickBot="1">
      <c r="A5" s="8" t="s">
        <v>236</v>
      </c>
      <c r="B5" s="15" t="s">
        <v>237</v>
      </c>
      <c r="C5" s="8"/>
      <c r="D5" s="8"/>
      <c r="E5" s="8"/>
      <c r="F5" s="8"/>
      <c r="G5" s="8"/>
      <c r="H5" s="9"/>
    </row>
    <row r="6" spans="1:8" ht="15.75" thickBot="1">
      <c r="A6" s="8" t="s">
        <v>65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91</v>
      </c>
      <c r="B8" s="15" t="s">
        <v>238</v>
      </c>
      <c r="C8" s="8"/>
      <c r="D8" s="8"/>
      <c r="E8" s="8"/>
      <c r="F8" s="8"/>
      <c r="G8" s="8"/>
      <c r="H8" s="9"/>
    </row>
    <row r="9" spans="1:8" ht="15.75" thickBot="1">
      <c r="A9" s="8" t="s">
        <v>65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239</v>
      </c>
      <c r="B11" s="15" t="s">
        <v>240</v>
      </c>
      <c r="C11" s="8"/>
      <c r="D11" s="8"/>
      <c r="E11" s="8"/>
      <c r="F11" s="8"/>
      <c r="G11" s="8"/>
      <c r="H11" s="9"/>
    </row>
    <row r="12" spans="1:8" ht="15.75" thickBot="1">
      <c r="A12" s="8" t="s">
        <v>65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69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241</v>
      </c>
      <c r="B14" s="15" t="s">
        <v>242</v>
      </c>
      <c r="C14" s="8"/>
      <c r="D14" s="8"/>
      <c r="E14" s="8"/>
      <c r="F14" s="8"/>
      <c r="G14" s="8"/>
      <c r="H14" s="9"/>
    </row>
    <row r="15" spans="1:8" ht="15.75" thickBot="1">
      <c r="A15" s="8" t="s">
        <v>65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69</v>
      </c>
      <c r="B16" s="15"/>
      <c r="C16" s="8"/>
      <c r="D16" s="8"/>
      <c r="E16" s="8"/>
      <c r="F16" s="8"/>
      <c r="G16" s="8"/>
      <c r="H16" s="9"/>
    </row>
    <row r="17" spans="1:8" ht="15.75" thickBot="1">
      <c r="A17" s="8"/>
      <c r="B17" s="189" t="s">
        <v>243</v>
      </c>
      <c r="C17" s="190"/>
      <c r="D17" s="191"/>
      <c r="E17" s="8"/>
      <c r="F17" s="8"/>
      <c r="G17" s="8"/>
      <c r="H17" s="9"/>
    </row>
  </sheetData>
  <mergeCells count="2">
    <mergeCell ref="A2:H2"/>
    <mergeCell ref="B17:D17"/>
  </mergeCells>
  <pageMargins left="0.7" right="0.7" top="0.75" bottom="0.75" header="0.3" footer="0.3"/>
  <pageSetup paperSize="9" scale="9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D50C-43E7-4F22-8FE2-C57AEF9FBBBD}">
  <sheetPr>
    <pageSetUpPr fitToPage="1"/>
  </sheetPr>
  <dimension ref="A1:H33"/>
  <sheetViews>
    <sheetView workbookViewId="0">
      <selection activeCell="G37" sqref="G37"/>
    </sheetView>
  </sheetViews>
  <sheetFormatPr defaultRowHeight="15"/>
  <cols>
    <col min="1" max="1" width="6.42578125" customWidth="1"/>
    <col min="2" max="2" width="31.5703125" customWidth="1"/>
    <col min="3" max="3" width="26.42578125" customWidth="1"/>
    <col min="4" max="4" width="15" customWidth="1"/>
    <col min="5" max="5" width="15.85546875" customWidth="1"/>
    <col min="6" max="6" width="16" customWidth="1"/>
    <col min="7" max="7" width="14.7109375" customWidth="1"/>
    <col min="8" max="8" width="17.5703125" customWidth="1"/>
  </cols>
  <sheetData>
    <row r="1" spans="1:8" ht="15.75" thickBot="1"/>
    <row r="2" spans="1:8" ht="30.75" customHeight="1" thickBot="1">
      <c r="A2" s="197" t="s">
        <v>245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26.25" thickBot="1">
      <c r="A5" s="8" t="s">
        <v>246</v>
      </c>
      <c r="B5" s="15" t="s">
        <v>247</v>
      </c>
      <c r="C5" s="8"/>
      <c r="D5" s="8"/>
      <c r="E5" s="8"/>
      <c r="F5" s="8"/>
      <c r="G5" s="8"/>
      <c r="H5" s="9"/>
    </row>
    <row r="6" spans="1:8" ht="15.75" thickBot="1">
      <c r="A6" s="8" t="s">
        <v>65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248</v>
      </c>
      <c r="B8" s="15" t="s">
        <v>249</v>
      </c>
      <c r="C8" s="8"/>
      <c r="D8" s="8"/>
      <c r="E8" s="8"/>
      <c r="F8" s="8"/>
      <c r="G8" s="8"/>
      <c r="H8" s="9"/>
    </row>
    <row r="9" spans="1:8" ht="15.75" thickBot="1">
      <c r="A9" s="8" t="s">
        <v>65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250</v>
      </c>
      <c r="B11" s="15" t="s">
        <v>251</v>
      </c>
      <c r="C11" s="8"/>
      <c r="D11" s="8"/>
      <c r="E11" s="8"/>
      <c r="F11" s="8"/>
      <c r="G11" s="8"/>
      <c r="H11" s="9"/>
    </row>
    <row r="12" spans="1:8" ht="15.75" thickBot="1">
      <c r="A12" s="8" t="s">
        <v>65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69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252</v>
      </c>
      <c r="B14" s="15" t="s">
        <v>253</v>
      </c>
      <c r="C14" s="8"/>
      <c r="D14" s="8"/>
      <c r="E14" s="8"/>
      <c r="F14" s="8"/>
      <c r="G14" s="8"/>
      <c r="H14" s="9"/>
    </row>
    <row r="15" spans="1:8" ht="15.75" thickBot="1">
      <c r="A15" s="8" t="s">
        <v>65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69</v>
      </c>
      <c r="B16" s="15"/>
      <c r="C16" s="8"/>
      <c r="D16" s="8"/>
      <c r="E16" s="8"/>
      <c r="F16" s="8"/>
      <c r="G16" s="8"/>
      <c r="H16" s="9"/>
    </row>
    <row r="17" spans="1:8" ht="15.75" thickBot="1">
      <c r="A17" s="8" t="s">
        <v>254</v>
      </c>
      <c r="B17" s="15" t="s">
        <v>255</v>
      </c>
      <c r="C17" s="8"/>
      <c r="D17" s="8"/>
      <c r="E17" s="8"/>
      <c r="F17" s="8"/>
      <c r="G17" s="8"/>
      <c r="H17" s="9"/>
    </row>
    <row r="18" spans="1:8" ht="15.75" thickBot="1">
      <c r="A18" s="8" t="s">
        <v>65</v>
      </c>
      <c r="B18" s="15"/>
      <c r="C18" s="8"/>
      <c r="D18" s="8"/>
      <c r="E18" s="8"/>
      <c r="F18" s="8"/>
      <c r="G18" s="8"/>
      <c r="H18" s="9"/>
    </row>
    <row r="19" spans="1:8" ht="15.75" thickBot="1">
      <c r="A19" s="8" t="s">
        <v>69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256</v>
      </c>
      <c r="B20" s="15" t="s">
        <v>257</v>
      </c>
      <c r="C20" s="8"/>
      <c r="D20" s="8"/>
      <c r="E20" s="8"/>
      <c r="F20" s="8"/>
      <c r="G20" s="8"/>
      <c r="H20" s="9"/>
    </row>
    <row r="21" spans="1:8" ht="15.75" thickBot="1">
      <c r="A21" s="8" t="s">
        <v>65</v>
      </c>
      <c r="B21" s="15"/>
      <c r="C21" s="8"/>
      <c r="D21" s="8"/>
      <c r="E21" s="8"/>
      <c r="F21" s="8"/>
      <c r="G21" s="8"/>
      <c r="H21" s="9"/>
    </row>
    <row r="22" spans="1:8" ht="15.75" thickBot="1">
      <c r="A22" s="8" t="s">
        <v>69</v>
      </c>
      <c r="B22" s="15"/>
      <c r="C22" s="8"/>
      <c r="D22" s="8"/>
      <c r="E22" s="8"/>
      <c r="F22" s="8"/>
      <c r="G22" s="8"/>
      <c r="H22" s="9"/>
    </row>
    <row r="23" spans="1:8" ht="26.25" thickBot="1">
      <c r="A23" s="8" t="s">
        <v>258</v>
      </c>
      <c r="B23" s="15" t="s">
        <v>259</v>
      </c>
      <c r="C23" s="8"/>
      <c r="D23" s="8"/>
      <c r="E23" s="8"/>
      <c r="F23" s="8"/>
      <c r="G23" s="8"/>
      <c r="H23" s="9"/>
    </row>
    <row r="24" spans="1:8" ht="15.75" thickBot="1">
      <c r="A24" s="8" t="s">
        <v>65</v>
      </c>
      <c r="B24" s="15"/>
      <c r="C24" s="8"/>
      <c r="D24" s="8"/>
      <c r="E24" s="8"/>
      <c r="F24" s="8"/>
      <c r="G24" s="8"/>
      <c r="H24" s="9"/>
    </row>
    <row r="25" spans="1:8" ht="15.75" thickBot="1">
      <c r="A25" s="8" t="s">
        <v>69</v>
      </c>
      <c r="B25" s="15"/>
      <c r="C25" s="8"/>
      <c r="D25" s="8"/>
      <c r="E25" s="8"/>
      <c r="F25" s="8"/>
      <c r="G25" s="8"/>
      <c r="H25" s="9"/>
    </row>
    <row r="26" spans="1:8" ht="26.25" thickBot="1">
      <c r="A26" s="8" t="s">
        <v>260</v>
      </c>
      <c r="B26" s="15" t="s">
        <v>261</v>
      </c>
      <c r="C26" s="8"/>
      <c r="D26" s="8"/>
      <c r="E26" s="94">
        <f>E28+E29</f>
        <v>127440</v>
      </c>
      <c r="F26" s="94">
        <f>F28+F29</f>
        <v>127440</v>
      </c>
      <c r="G26" s="8"/>
      <c r="H26" s="9"/>
    </row>
    <row r="27" spans="1:8" ht="26.25" thickBot="1">
      <c r="A27" s="8" t="s">
        <v>262</v>
      </c>
      <c r="B27" s="8" t="s">
        <v>263</v>
      </c>
      <c r="C27" s="8"/>
      <c r="D27" s="8"/>
      <c r="E27" s="54"/>
      <c r="F27" s="54"/>
      <c r="G27" s="8"/>
      <c r="H27" s="9"/>
    </row>
    <row r="28" spans="1:8" ht="26.25" thickBot="1">
      <c r="A28" s="8" t="s">
        <v>65</v>
      </c>
      <c r="B28" s="15"/>
      <c r="C28" s="8" t="s">
        <v>1500</v>
      </c>
      <c r="D28" s="8" t="s">
        <v>1501</v>
      </c>
      <c r="E28" s="54">
        <v>80240</v>
      </c>
      <c r="F28" s="54">
        <v>80240</v>
      </c>
      <c r="G28" s="8" t="s">
        <v>1469</v>
      </c>
      <c r="H28" s="9"/>
    </row>
    <row r="29" spans="1:8" ht="26.25" thickBot="1">
      <c r="A29" s="8" t="s">
        <v>69</v>
      </c>
      <c r="B29" s="15"/>
      <c r="C29" s="8" t="s">
        <v>1505</v>
      </c>
      <c r="D29" s="8" t="s">
        <v>1506</v>
      </c>
      <c r="E29" s="54">
        <v>47200</v>
      </c>
      <c r="F29" s="54">
        <v>47200</v>
      </c>
      <c r="G29" s="8" t="s">
        <v>1469</v>
      </c>
      <c r="H29" s="9"/>
    </row>
    <row r="30" spans="1:8" ht="26.25" thickBot="1">
      <c r="A30" s="8" t="s">
        <v>264</v>
      </c>
      <c r="B30" s="8" t="s">
        <v>263</v>
      </c>
      <c r="C30" s="8"/>
      <c r="D30" s="8"/>
      <c r="E30" s="54"/>
      <c r="F30" s="54"/>
      <c r="G30" s="8"/>
      <c r="H30" s="9"/>
    </row>
    <row r="31" spans="1:8" ht="15.75" thickBot="1">
      <c r="A31" s="8" t="s">
        <v>65</v>
      </c>
      <c r="B31" s="8"/>
      <c r="C31" s="8"/>
      <c r="D31" s="8"/>
      <c r="E31" s="54"/>
      <c r="F31" s="54"/>
      <c r="G31" s="8"/>
      <c r="H31" s="9"/>
    </row>
    <row r="32" spans="1:8" ht="15.75" thickBot="1">
      <c r="A32" s="8" t="s">
        <v>69</v>
      </c>
      <c r="B32" s="8"/>
      <c r="C32" s="8"/>
      <c r="D32" s="8"/>
      <c r="E32" s="54"/>
      <c r="F32" s="54"/>
      <c r="G32" s="8"/>
      <c r="H32" s="9"/>
    </row>
    <row r="33" spans="1:8" ht="38.25" customHeight="1" thickBot="1">
      <c r="A33" s="8"/>
      <c r="B33" s="189" t="s">
        <v>265</v>
      </c>
      <c r="C33" s="190"/>
      <c r="D33" s="191"/>
      <c r="E33" s="157">
        <f>SUM(E28:E32)</f>
        <v>127440</v>
      </c>
      <c r="F33" s="157">
        <f>SUM(F28:F32)</f>
        <v>127440</v>
      </c>
      <c r="G33" s="8"/>
      <c r="H33" s="9"/>
    </row>
  </sheetData>
  <mergeCells count="2">
    <mergeCell ref="A2:H2"/>
    <mergeCell ref="B33:D33"/>
  </mergeCells>
  <pageMargins left="0.7" right="0.7" top="0.75" bottom="0.75" header="0.3" footer="0.3"/>
  <pageSetup paperSize="9" scale="9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205C0-150C-4272-8419-8D0E975D360D}">
  <sheetPr>
    <pageSetUpPr fitToPage="1"/>
  </sheetPr>
  <dimension ref="A1:H24"/>
  <sheetViews>
    <sheetView workbookViewId="0">
      <selection activeCell="B20" sqref="B20"/>
    </sheetView>
  </sheetViews>
  <sheetFormatPr defaultRowHeight="15"/>
  <cols>
    <col min="1" max="1" width="6.28515625" customWidth="1"/>
    <col min="2" max="2" width="44.5703125" customWidth="1"/>
    <col min="3" max="3" width="27.28515625" customWidth="1"/>
    <col min="4" max="4" width="17.7109375" customWidth="1"/>
    <col min="5" max="5" width="16.5703125" customWidth="1"/>
    <col min="6" max="6" width="14.140625" customWidth="1"/>
    <col min="7" max="7" width="15.42578125" customWidth="1"/>
    <col min="8" max="8" width="18.85546875" customWidth="1"/>
  </cols>
  <sheetData>
    <row r="1" spans="1:8" ht="15.75" thickBot="1"/>
    <row r="2" spans="1:8" ht="27.75" customHeight="1" thickBot="1">
      <c r="A2" s="197" t="s">
        <v>266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15.75" thickBot="1">
      <c r="A5" s="8" t="s">
        <v>267</v>
      </c>
      <c r="B5" s="15" t="s">
        <v>268</v>
      </c>
      <c r="C5" s="8"/>
      <c r="D5" s="8"/>
      <c r="E5" s="8"/>
      <c r="F5" s="8"/>
      <c r="G5" s="8"/>
      <c r="H5" s="9"/>
    </row>
    <row r="6" spans="1:8" ht="15.75" thickBot="1">
      <c r="A6" s="8" t="s">
        <v>65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269</v>
      </c>
      <c r="B8" s="15" t="s">
        <v>270</v>
      </c>
      <c r="C8" s="8"/>
      <c r="D8" s="8"/>
      <c r="E8" s="8"/>
      <c r="F8" s="8"/>
      <c r="G8" s="8"/>
      <c r="H8" s="9"/>
    </row>
    <row r="9" spans="1:8" ht="15.75" thickBot="1">
      <c r="A9" s="8" t="s">
        <v>65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271</v>
      </c>
      <c r="B11" s="15" t="s">
        <v>272</v>
      </c>
      <c r="C11" s="8"/>
      <c r="D11" s="8"/>
      <c r="E11" s="8"/>
      <c r="F11" s="8"/>
      <c r="G11" s="8"/>
      <c r="H11" s="9"/>
    </row>
    <row r="12" spans="1:8" ht="15.75" thickBot="1">
      <c r="A12" s="8" t="s">
        <v>65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69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273</v>
      </c>
      <c r="B14" s="15" t="s">
        <v>274</v>
      </c>
      <c r="C14" s="8"/>
      <c r="D14" s="8"/>
      <c r="E14" s="8"/>
      <c r="F14" s="8"/>
      <c r="G14" s="8"/>
      <c r="H14" s="9"/>
    </row>
    <row r="15" spans="1:8" ht="15.75" thickBot="1">
      <c r="A15" s="8" t="s">
        <v>65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69</v>
      </c>
      <c r="B16" s="15"/>
      <c r="C16" s="8"/>
      <c r="D16" s="8"/>
      <c r="E16" s="8"/>
      <c r="F16" s="8"/>
      <c r="G16" s="8"/>
      <c r="H16" s="9"/>
    </row>
    <row r="17" spans="1:8" ht="39" thickBot="1">
      <c r="A17" s="8" t="s">
        <v>275</v>
      </c>
      <c r="B17" s="15" t="s">
        <v>276</v>
      </c>
      <c r="C17" s="8"/>
      <c r="D17" s="8"/>
      <c r="E17" s="8"/>
      <c r="F17" s="8"/>
      <c r="G17" s="8"/>
      <c r="H17" s="9"/>
    </row>
    <row r="18" spans="1:8" ht="15.75" thickBot="1">
      <c r="A18" s="8" t="s">
        <v>277</v>
      </c>
      <c r="B18" s="11" t="s">
        <v>278</v>
      </c>
      <c r="C18" s="8"/>
      <c r="D18" s="8"/>
      <c r="E18" s="8"/>
      <c r="F18" s="8"/>
      <c r="G18" s="8"/>
      <c r="H18" s="9"/>
    </row>
    <row r="19" spans="1:8" ht="15.75" thickBot="1">
      <c r="A19" s="8" t="s">
        <v>65</v>
      </c>
      <c r="B19" s="31"/>
      <c r="C19" s="8"/>
      <c r="D19" s="8"/>
      <c r="E19" s="8"/>
      <c r="F19" s="8"/>
      <c r="G19" s="8"/>
      <c r="H19" s="9"/>
    </row>
    <row r="20" spans="1:8" ht="15.75" thickBot="1">
      <c r="A20" s="8" t="s">
        <v>69</v>
      </c>
      <c r="B20" s="31"/>
      <c r="C20" s="8"/>
      <c r="D20" s="8"/>
      <c r="E20" s="8"/>
      <c r="F20" s="8"/>
      <c r="G20" s="8"/>
      <c r="H20" s="9"/>
    </row>
    <row r="21" spans="1:8" ht="15.75" thickBot="1">
      <c r="A21" s="8" t="s">
        <v>279</v>
      </c>
      <c r="B21" s="11" t="s">
        <v>280</v>
      </c>
      <c r="C21" s="8"/>
      <c r="D21" s="8"/>
      <c r="E21" s="8"/>
      <c r="F21" s="8"/>
      <c r="G21" s="8"/>
      <c r="H21" s="9"/>
    </row>
    <row r="22" spans="1:8" ht="15.75" thickBot="1">
      <c r="A22" s="8" t="s">
        <v>65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69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189" t="s">
        <v>281</v>
      </c>
      <c r="C24" s="190"/>
      <c r="D24" s="191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8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F817-7F4C-4E10-8D58-9028786D2FE4}">
  <sheetPr>
    <pageSetUpPr fitToPage="1"/>
  </sheetPr>
  <dimension ref="A1:O118"/>
  <sheetViews>
    <sheetView workbookViewId="0">
      <selection activeCell="L110" sqref="L110"/>
    </sheetView>
  </sheetViews>
  <sheetFormatPr defaultRowHeight="15"/>
  <cols>
    <col min="1" max="1" width="7.140625" customWidth="1"/>
    <col min="2" max="2" width="38.85546875" customWidth="1"/>
    <col min="3" max="3" width="31.28515625" customWidth="1"/>
    <col min="4" max="4" width="21" customWidth="1"/>
    <col min="5" max="5" width="20.7109375" customWidth="1"/>
    <col min="6" max="6" width="20.42578125" customWidth="1"/>
    <col min="7" max="7" width="14.42578125" customWidth="1"/>
    <col min="8" max="8" width="17.28515625" customWidth="1"/>
  </cols>
  <sheetData>
    <row r="1" spans="1:8" ht="15.75" thickBot="1"/>
    <row r="2" spans="1:8" ht="15.75" thickBot="1">
      <c r="A2" s="197" t="s">
        <v>282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15.75" thickBot="1">
      <c r="A5" s="8" t="s">
        <v>283</v>
      </c>
      <c r="B5" s="8" t="s">
        <v>284</v>
      </c>
      <c r="C5" s="8"/>
      <c r="D5" s="8"/>
      <c r="E5" s="54"/>
      <c r="F5" s="54"/>
      <c r="G5" s="8"/>
      <c r="H5" s="9"/>
    </row>
    <row r="6" spans="1:8" ht="15.75" thickBot="1">
      <c r="A6" s="8" t="s">
        <v>65</v>
      </c>
      <c r="B6" s="8" t="s">
        <v>285</v>
      </c>
      <c r="C6" s="8"/>
      <c r="D6" s="8"/>
      <c r="E6" s="54"/>
      <c r="F6" s="54"/>
      <c r="G6" s="8"/>
      <c r="H6" s="9"/>
    </row>
    <row r="7" spans="1:8" ht="15.75" thickBot="1">
      <c r="A7" s="8" t="s">
        <v>286</v>
      </c>
      <c r="B7" s="8"/>
      <c r="C7" s="8"/>
      <c r="D7" s="8"/>
      <c r="E7" s="54"/>
      <c r="F7" s="54"/>
      <c r="G7" s="8"/>
      <c r="H7" s="9"/>
    </row>
    <row r="8" spans="1:8" ht="15.75" thickBot="1">
      <c r="A8" s="8" t="s">
        <v>287</v>
      </c>
      <c r="B8" s="8"/>
      <c r="C8" s="8"/>
      <c r="D8" s="8"/>
      <c r="E8" s="54"/>
      <c r="F8" s="54"/>
      <c r="G8" s="8"/>
      <c r="H8" s="9"/>
    </row>
    <row r="9" spans="1:8" ht="51">
      <c r="A9" s="16" t="s">
        <v>288</v>
      </c>
      <c r="B9" s="14" t="s">
        <v>328</v>
      </c>
      <c r="C9" s="16"/>
      <c r="D9" s="16"/>
      <c r="E9" s="55"/>
      <c r="F9" s="55"/>
      <c r="G9" s="16"/>
      <c r="H9" s="16"/>
    </row>
    <row r="10" spans="1:8" ht="26.25" thickBot="1">
      <c r="A10" s="8" t="s">
        <v>65</v>
      </c>
      <c r="B10" s="8" t="s">
        <v>289</v>
      </c>
      <c r="C10" s="8"/>
      <c r="D10" s="8"/>
      <c r="E10" s="54"/>
      <c r="F10" s="54"/>
      <c r="G10" s="8"/>
      <c r="H10" s="9"/>
    </row>
    <row r="11" spans="1:8" ht="15.75" thickBot="1">
      <c r="A11" s="8" t="s">
        <v>286</v>
      </c>
      <c r="B11" s="8"/>
      <c r="C11" s="8"/>
      <c r="D11" s="8"/>
      <c r="E11" s="54"/>
      <c r="F11" s="54"/>
      <c r="G11" s="8"/>
      <c r="H11" s="9"/>
    </row>
    <row r="12" spans="1:8" ht="15.75" thickBot="1">
      <c r="A12" s="8" t="s">
        <v>287</v>
      </c>
      <c r="B12" s="8"/>
      <c r="C12" s="8"/>
      <c r="D12" s="8"/>
      <c r="E12" s="54"/>
      <c r="F12" s="54"/>
      <c r="G12" s="8"/>
      <c r="H12" s="9"/>
    </row>
    <row r="13" spans="1:8" ht="15.75" thickBot="1">
      <c r="A13" s="8" t="s">
        <v>69</v>
      </c>
      <c r="B13" s="8" t="s">
        <v>290</v>
      </c>
      <c r="C13" s="8"/>
      <c r="D13" s="8"/>
      <c r="E13" s="54"/>
      <c r="F13" s="54"/>
      <c r="G13" s="8"/>
      <c r="H13" s="9"/>
    </row>
    <row r="14" spans="1:8" ht="15.75" thickBot="1">
      <c r="A14" s="8" t="s">
        <v>71</v>
      </c>
      <c r="B14" s="8"/>
      <c r="C14" s="8"/>
      <c r="D14" s="8"/>
      <c r="E14" s="54"/>
      <c r="F14" s="54"/>
      <c r="G14" s="8"/>
      <c r="H14" s="9"/>
    </row>
    <row r="15" spans="1:8" ht="15.75" thickBot="1">
      <c r="A15" s="8" t="s">
        <v>72</v>
      </c>
      <c r="B15" s="8"/>
      <c r="C15" s="8"/>
      <c r="D15" s="8"/>
      <c r="E15" s="54"/>
      <c r="F15" s="54"/>
      <c r="G15" s="8"/>
      <c r="H15" s="9"/>
    </row>
    <row r="16" spans="1:8" ht="15.75" thickBot="1">
      <c r="A16" s="8" t="s">
        <v>291</v>
      </c>
      <c r="B16" s="8" t="s">
        <v>85</v>
      </c>
      <c r="C16" s="8"/>
      <c r="D16" s="8"/>
      <c r="E16" s="54"/>
      <c r="F16" s="54"/>
      <c r="G16" s="8"/>
      <c r="H16" s="9"/>
    </row>
    <row r="17" spans="1:8" ht="26.25" thickBot="1">
      <c r="A17" s="8" t="s">
        <v>65</v>
      </c>
      <c r="B17" s="8" t="s">
        <v>292</v>
      </c>
      <c r="C17" s="8"/>
      <c r="D17" s="8"/>
      <c r="E17" s="54"/>
      <c r="F17" s="54"/>
      <c r="G17" s="8"/>
      <c r="H17" s="9"/>
    </row>
    <row r="18" spans="1:8" ht="15.75" thickBot="1">
      <c r="A18" s="8" t="s">
        <v>286</v>
      </c>
      <c r="B18" s="8"/>
      <c r="C18" s="8"/>
      <c r="D18" s="8"/>
      <c r="E18" s="54"/>
      <c r="F18" s="54"/>
      <c r="G18" s="8"/>
      <c r="H18" s="9"/>
    </row>
    <row r="19" spans="1:8" ht="15.75" thickBot="1">
      <c r="A19" s="8" t="s">
        <v>287</v>
      </c>
      <c r="B19" s="8"/>
      <c r="C19" s="8"/>
      <c r="D19" s="8"/>
      <c r="E19" s="54"/>
      <c r="F19" s="54"/>
      <c r="G19" s="8"/>
      <c r="H19" s="9"/>
    </row>
    <row r="20" spans="1:8" ht="26.25" thickBot="1">
      <c r="A20" s="8" t="s">
        <v>293</v>
      </c>
      <c r="B20" s="8" t="s">
        <v>294</v>
      </c>
      <c r="C20" s="8"/>
      <c r="D20" s="8"/>
      <c r="E20" s="54"/>
      <c r="F20" s="54"/>
      <c r="G20" s="8"/>
      <c r="H20" s="9"/>
    </row>
    <row r="21" spans="1:8" ht="15.75" thickBot="1">
      <c r="A21" s="8" t="s">
        <v>65</v>
      </c>
      <c r="B21" s="8" t="s">
        <v>295</v>
      </c>
      <c r="C21" s="8"/>
      <c r="D21" s="8"/>
      <c r="E21" s="54"/>
      <c r="F21" s="54"/>
      <c r="G21" s="8"/>
      <c r="H21" s="9"/>
    </row>
    <row r="22" spans="1:8" ht="15.75" thickBot="1">
      <c r="A22" s="8" t="s">
        <v>69</v>
      </c>
      <c r="B22" s="8" t="s">
        <v>296</v>
      </c>
      <c r="C22" s="8"/>
      <c r="D22" s="8"/>
      <c r="E22" s="54"/>
      <c r="F22" s="54"/>
      <c r="G22" s="8"/>
      <c r="H22" s="9"/>
    </row>
    <row r="23" spans="1:8" ht="15.75" thickBot="1">
      <c r="A23" s="8" t="s">
        <v>73</v>
      </c>
      <c r="B23" s="8" t="s">
        <v>297</v>
      </c>
      <c r="C23" s="8"/>
      <c r="D23" s="8"/>
      <c r="E23" s="54"/>
      <c r="F23" s="54"/>
      <c r="G23" s="8"/>
      <c r="H23" s="9"/>
    </row>
    <row r="24" spans="1:8" ht="15.75" thickBot="1">
      <c r="A24" s="8" t="s">
        <v>298</v>
      </c>
      <c r="B24" s="15" t="s">
        <v>299</v>
      </c>
      <c r="C24" s="8"/>
      <c r="D24" s="8"/>
      <c r="E24" s="54"/>
      <c r="F24" s="54"/>
      <c r="G24" s="8"/>
      <c r="H24" s="9"/>
    </row>
    <row r="25" spans="1:8" ht="15.75" thickBot="1">
      <c r="A25" s="8" t="s">
        <v>65</v>
      </c>
      <c r="B25" s="15" t="s">
        <v>300</v>
      </c>
      <c r="C25" s="8"/>
      <c r="D25" s="8"/>
      <c r="E25" s="54"/>
      <c r="F25" s="54"/>
      <c r="G25" s="8"/>
      <c r="H25" s="9"/>
    </row>
    <row r="26" spans="1:8" ht="15.75" thickBot="1">
      <c r="A26" s="8" t="s">
        <v>286</v>
      </c>
      <c r="B26" s="15"/>
      <c r="C26" s="8"/>
      <c r="D26" s="8"/>
      <c r="E26" s="54"/>
      <c r="F26" s="54"/>
      <c r="G26" s="8"/>
      <c r="H26" s="9"/>
    </row>
    <row r="27" spans="1:8" ht="15.75" thickBot="1">
      <c r="A27" s="8" t="s">
        <v>287</v>
      </c>
      <c r="B27" s="15"/>
      <c r="C27" s="8"/>
      <c r="D27" s="8"/>
      <c r="E27" s="54"/>
      <c r="F27" s="54"/>
      <c r="G27" s="8"/>
      <c r="H27" s="9"/>
    </row>
    <row r="28" spans="1:8" ht="15.75" thickBot="1">
      <c r="A28" s="8" t="s">
        <v>69</v>
      </c>
      <c r="B28" s="15" t="s">
        <v>301</v>
      </c>
      <c r="C28" s="8"/>
      <c r="D28" s="8"/>
      <c r="E28" s="54"/>
      <c r="F28" s="54"/>
      <c r="G28" s="8"/>
      <c r="H28" s="9"/>
    </row>
    <row r="29" spans="1:8" ht="15.75" thickBot="1">
      <c r="A29" s="8" t="s">
        <v>71</v>
      </c>
      <c r="B29" s="15"/>
      <c r="C29" s="8"/>
      <c r="D29" s="8"/>
      <c r="E29" s="54"/>
      <c r="F29" s="54"/>
      <c r="G29" s="8"/>
      <c r="H29" s="9"/>
    </row>
    <row r="30" spans="1:8" ht="15.75" thickBot="1">
      <c r="A30" s="8" t="s">
        <v>72</v>
      </c>
      <c r="B30" s="15"/>
      <c r="C30" s="8"/>
      <c r="D30" s="8"/>
      <c r="E30" s="54"/>
      <c r="F30" s="54"/>
      <c r="G30" s="8"/>
      <c r="H30" s="9"/>
    </row>
    <row r="31" spans="1:8" ht="15.75" thickBot="1">
      <c r="A31" s="8" t="s">
        <v>73</v>
      </c>
      <c r="B31" s="15" t="s">
        <v>302</v>
      </c>
      <c r="C31" s="8"/>
      <c r="D31" s="8"/>
      <c r="E31" s="54"/>
      <c r="F31" s="54"/>
      <c r="G31" s="8"/>
      <c r="H31" s="9"/>
    </row>
    <row r="32" spans="1:8" ht="15.75" thickBot="1">
      <c r="A32" s="8" t="s">
        <v>75</v>
      </c>
      <c r="B32" s="15"/>
      <c r="C32" s="8"/>
      <c r="D32" s="8"/>
      <c r="E32" s="54"/>
      <c r="F32" s="54"/>
      <c r="G32" s="8"/>
      <c r="H32" s="9"/>
    </row>
    <row r="33" spans="1:8" ht="15.75" thickBot="1">
      <c r="A33" s="8" t="s">
        <v>76</v>
      </c>
      <c r="B33" s="15"/>
      <c r="C33" s="8"/>
      <c r="D33" s="8"/>
      <c r="E33" s="54"/>
      <c r="F33" s="54"/>
      <c r="G33" s="8"/>
      <c r="H33" s="9"/>
    </row>
    <row r="34" spans="1:8" ht="27.75" customHeight="1" thickBot="1">
      <c r="A34" s="8" t="s">
        <v>303</v>
      </c>
      <c r="B34" s="15" t="s">
        <v>304</v>
      </c>
      <c r="C34" s="8"/>
      <c r="D34" s="8"/>
      <c r="E34" s="157">
        <f>E41</f>
        <v>17698771</v>
      </c>
      <c r="F34" s="157">
        <f>F41</f>
        <v>17698771</v>
      </c>
      <c r="G34" s="8"/>
      <c r="H34" s="9"/>
    </row>
    <row r="35" spans="1:8" ht="15.75" thickBot="1">
      <c r="A35" s="8" t="s">
        <v>65</v>
      </c>
      <c r="B35" s="15" t="s">
        <v>300</v>
      </c>
      <c r="C35" s="8"/>
      <c r="D35" s="8"/>
      <c r="E35" s="54"/>
      <c r="F35" s="54"/>
      <c r="G35" s="8"/>
      <c r="H35" s="9"/>
    </row>
    <row r="36" spans="1:8" ht="15.75" thickBot="1">
      <c r="A36" s="8" t="s">
        <v>286</v>
      </c>
      <c r="B36" s="15"/>
      <c r="C36" s="8"/>
      <c r="D36" s="8"/>
      <c r="E36" s="54"/>
      <c r="F36" s="54"/>
      <c r="G36" s="8"/>
      <c r="H36" s="9"/>
    </row>
    <row r="37" spans="1:8" ht="15.75" thickBot="1">
      <c r="A37" s="8" t="s">
        <v>287</v>
      </c>
      <c r="B37" s="15"/>
      <c r="C37" s="8"/>
      <c r="D37" s="8"/>
      <c r="E37" s="54"/>
      <c r="F37" s="54"/>
      <c r="G37" s="8"/>
      <c r="H37" s="9"/>
    </row>
    <row r="38" spans="1:8" ht="15.75" thickBot="1">
      <c r="A38" s="8" t="s">
        <v>69</v>
      </c>
      <c r="B38" s="15" t="s">
        <v>305</v>
      </c>
      <c r="C38" s="8"/>
      <c r="D38" s="8"/>
      <c r="E38" s="54"/>
      <c r="F38" s="54"/>
      <c r="G38" s="8"/>
      <c r="H38" s="9"/>
    </row>
    <row r="39" spans="1:8" ht="15.75" thickBot="1">
      <c r="A39" s="8" t="s">
        <v>71</v>
      </c>
      <c r="B39" s="15"/>
      <c r="C39" s="8"/>
      <c r="D39" s="8"/>
      <c r="E39" s="54"/>
      <c r="F39" s="54"/>
      <c r="G39" s="8"/>
      <c r="H39" s="9"/>
    </row>
    <row r="40" spans="1:8" ht="15.75" thickBot="1">
      <c r="A40" s="8" t="s">
        <v>72</v>
      </c>
      <c r="B40" s="15"/>
      <c r="C40" s="8"/>
      <c r="D40" s="8"/>
      <c r="E40" s="54"/>
      <c r="F40" s="54"/>
      <c r="G40" s="8"/>
      <c r="H40" s="9"/>
    </row>
    <row r="41" spans="1:8" ht="26.25" thickBot="1">
      <c r="A41" s="8" t="s">
        <v>73</v>
      </c>
      <c r="B41" s="15" t="s">
        <v>306</v>
      </c>
      <c r="C41" s="8"/>
      <c r="D41" s="8"/>
      <c r="E41" s="157">
        <f>SUM(E42:E62)</f>
        <v>17698771</v>
      </c>
      <c r="F41" s="157">
        <f>SUM(F42:F62)</f>
        <v>17698771</v>
      </c>
      <c r="G41" s="8"/>
      <c r="H41" s="9"/>
    </row>
    <row r="42" spans="1:8" ht="15.75" thickBot="1">
      <c r="A42" s="8" t="s">
        <v>75</v>
      </c>
      <c r="B42" s="32"/>
      <c r="C42" s="155" t="s">
        <v>1304</v>
      </c>
      <c r="D42" s="155" t="s">
        <v>1305</v>
      </c>
      <c r="E42" s="156">
        <v>2142872</v>
      </c>
      <c r="F42" s="156">
        <v>2142872</v>
      </c>
      <c r="G42" s="155" t="s">
        <v>1193</v>
      </c>
      <c r="H42" s="9"/>
    </row>
    <row r="43" spans="1:8" ht="26.25" thickBot="1">
      <c r="A43" s="8"/>
      <c r="B43" s="32"/>
      <c r="C43" s="155" t="s">
        <v>1313</v>
      </c>
      <c r="D43" s="155" t="s">
        <v>1314</v>
      </c>
      <c r="E43" s="156">
        <v>5853</v>
      </c>
      <c r="F43" s="156">
        <v>5853</v>
      </c>
      <c r="G43" s="155" t="s">
        <v>1227</v>
      </c>
      <c r="H43" s="9"/>
    </row>
    <row r="44" spans="1:8" ht="15.75" thickBot="1">
      <c r="A44" s="8"/>
      <c r="B44" s="32"/>
      <c r="C44" s="155" t="s">
        <v>1315</v>
      </c>
      <c r="D44" s="155" t="s">
        <v>1316</v>
      </c>
      <c r="E44" s="156">
        <v>5853</v>
      </c>
      <c r="F44" s="156">
        <v>5853</v>
      </c>
      <c r="G44" s="155" t="s">
        <v>1227</v>
      </c>
      <c r="H44" s="9"/>
    </row>
    <row r="45" spans="1:8" ht="26.25" thickBot="1">
      <c r="A45" s="8"/>
      <c r="B45" s="32"/>
      <c r="C45" s="155" t="s">
        <v>1317</v>
      </c>
      <c r="D45" s="155" t="s">
        <v>1318</v>
      </c>
      <c r="E45" s="156">
        <v>11668</v>
      </c>
      <c r="F45" s="156">
        <v>11668</v>
      </c>
      <c r="G45" s="155" t="s">
        <v>1227</v>
      </c>
      <c r="H45" s="9"/>
    </row>
    <row r="46" spans="1:8" ht="15.75" thickBot="1">
      <c r="A46" s="8"/>
      <c r="B46" s="32"/>
      <c r="C46" s="155" t="s">
        <v>1315</v>
      </c>
      <c r="D46" s="155" t="s">
        <v>1319</v>
      </c>
      <c r="E46" s="156">
        <v>11706</v>
      </c>
      <c r="F46" s="156">
        <v>11706</v>
      </c>
      <c r="G46" s="155" t="s">
        <v>1227</v>
      </c>
      <c r="H46" s="9"/>
    </row>
    <row r="47" spans="1:8" ht="26.25" thickBot="1">
      <c r="A47" s="8"/>
      <c r="B47" s="32"/>
      <c r="C47" s="155" t="s">
        <v>1313</v>
      </c>
      <c r="D47" s="155" t="s">
        <v>1320</v>
      </c>
      <c r="E47" s="156">
        <v>17558</v>
      </c>
      <c r="F47" s="156">
        <v>17558</v>
      </c>
      <c r="G47" s="155" t="s">
        <v>1227</v>
      </c>
      <c r="H47" s="9"/>
    </row>
    <row r="48" spans="1:8" ht="26.25" thickBot="1">
      <c r="A48" s="8"/>
      <c r="B48" s="32"/>
      <c r="C48" s="155" t="s">
        <v>1317</v>
      </c>
      <c r="D48" s="155" t="s">
        <v>1481</v>
      </c>
      <c r="E48" s="156">
        <v>2956171</v>
      </c>
      <c r="F48" s="156">
        <v>2956171</v>
      </c>
      <c r="G48" s="155" t="s">
        <v>1469</v>
      </c>
      <c r="H48" s="9"/>
    </row>
    <row r="49" spans="1:8" ht="26.25" thickBot="1">
      <c r="A49" s="8"/>
      <c r="B49" s="32"/>
      <c r="C49" s="155" t="s">
        <v>1317</v>
      </c>
      <c r="D49" s="155" t="s">
        <v>1482</v>
      </c>
      <c r="E49" s="156">
        <v>5519982</v>
      </c>
      <c r="F49" s="156">
        <v>5519982</v>
      </c>
      <c r="G49" s="155" t="s">
        <v>1469</v>
      </c>
      <c r="H49" s="9"/>
    </row>
    <row r="50" spans="1:8" ht="15.75" thickBot="1">
      <c r="A50" s="8"/>
      <c r="B50" s="32"/>
      <c r="C50" s="155" t="s">
        <v>1304</v>
      </c>
      <c r="D50" s="155" t="s">
        <v>1483</v>
      </c>
      <c r="E50" s="156">
        <v>5469</v>
      </c>
      <c r="F50" s="156">
        <v>5469</v>
      </c>
      <c r="G50" s="155" t="s">
        <v>1469</v>
      </c>
      <c r="H50" s="9"/>
    </row>
    <row r="51" spans="1:8" ht="15.75" thickBot="1">
      <c r="A51" s="8"/>
      <c r="B51" s="32"/>
      <c r="C51" s="155" t="s">
        <v>1304</v>
      </c>
      <c r="D51" s="155" t="s">
        <v>1484</v>
      </c>
      <c r="E51" s="156">
        <v>1104142</v>
      </c>
      <c r="F51" s="156">
        <v>1104142</v>
      </c>
      <c r="G51" s="155" t="s">
        <v>1469</v>
      </c>
      <c r="H51" s="9"/>
    </row>
    <row r="52" spans="1:8" ht="15.75" thickBot="1">
      <c r="A52" s="8"/>
      <c r="B52" s="32"/>
      <c r="C52" s="155" t="s">
        <v>1315</v>
      </c>
      <c r="D52" s="155" t="s">
        <v>1485</v>
      </c>
      <c r="E52" s="156">
        <v>1830416</v>
      </c>
      <c r="F52" s="156">
        <v>1830416</v>
      </c>
      <c r="G52" s="155" t="s">
        <v>1469</v>
      </c>
      <c r="H52" s="9"/>
    </row>
    <row r="53" spans="1:8" ht="26.25" thickBot="1">
      <c r="A53" s="8"/>
      <c r="B53" s="32"/>
      <c r="C53" s="155" t="s">
        <v>1313</v>
      </c>
      <c r="D53" s="155" t="s">
        <v>1486</v>
      </c>
      <c r="E53" s="156">
        <v>1329435</v>
      </c>
      <c r="F53" s="156">
        <v>1329435</v>
      </c>
      <c r="G53" s="155" t="s">
        <v>1469</v>
      </c>
      <c r="H53" s="9"/>
    </row>
    <row r="54" spans="1:8" ht="26.25" thickBot="1">
      <c r="A54" s="8"/>
      <c r="B54" s="32"/>
      <c r="C54" s="155" t="s">
        <v>1488</v>
      </c>
      <c r="D54" s="155" t="s">
        <v>1489</v>
      </c>
      <c r="E54" s="156">
        <v>114460</v>
      </c>
      <c r="F54" s="156">
        <v>114460</v>
      </c>
      <c r="G54" s="155" t="s">
        <v>1469</v>
      </c>
      <c r="H54" s="9"/>
    </row>
    <row r="55" spans="1:8" ht="26.25" thickBot="1">
      <c r="A55" s="8"/>
      <c r="B55" s="32"/>
      <c r="C55" s="155" t="s">
        <v>1313</v>
      </c>
      <c r="D55" s="155" t="s">
        <v>1490</v>
      </c>
      <c r="E55" s="156">
        <v>190004</v>
      </c>
      <c r="F55" s="156">
        <v>190004</v>
      </c>
      <c r="G55" s="155" t="s">
        <v>1469</v>
      </c>
      <c r="H55" s="9"/>
    </row>
    <row r="56" spans="1:8" ht="15.75" thickBot="1">
      <c r="A56" s="8"/>
      <c r="B56" s="32"/>
      <c r="C56" s="155" t="s">
        <v>1491</v>
      </c>
      <c r="D56" s="155" t="s">
        <v>1492</v>
      </c>
      <c r="E56" s="156">
        <v>200509</v>
      </c>
      <c r="F56" s="156">
        <v>200509</v>
      </c>
      <c r="G56" s="155" t="s">
        <v>1469</v>
      </c>
      <c r="H56" s="9"/>
    </row>
    <row r="57" spans="1:8" ht="15.75" thickBot="1">
      <c r="A57" s="8"/>
      <c r="B57" s="32"/>
      <c r="C57" s="155" t="s">
        <v>1315</v>
      </c>
      <c r="D57" s="155" t="s">
        <v>1493</v>
      </c>
      <c r="E57" s="156">
        <v>261913</v>
      </c>
      <c r="F57" s="156">
        <v>261913</v>
      </c>
      <c r="G57" s="155" t="s">
        <v>1469</v>
      </c>
      <c r="H57" s="9"/>
    </row>
    <row r="58" spans="1:8" ht="15.75" thickBot="1">
      <c r="A58" s="8"/>
      <c r="B58" s="32"/>
      <c r="C58" s="155" t="s">
        <v>1494</v>
      </c>
      <c r="D58" s="155" t="s">
        <v>1495</v>
      </c>
      <c r="E58" s="156">
        <v>654192</v>
      </c>
      <c r="F58" s="156">
        <v>654192</v>
      </c>
      <c r="G58" s="155" t="s">
        <v>1469</v>
      </c>
      <c r="H58" s="9"/>
    </row>
    <row r="59" spans="1:8" ht="15.75" thickBot="1">
      <c r="A59" s="8"/>
      <c r="B59" s="32"/>
      <c r="C59" s="155" t="s">
        <v>1496</v>
      </c>
      <c r="D59" s="155" t="s">
        <v>1497</v>
      </c>
      <c r="E59" s="156">
        <v>441320</v>
      </c>
      <c r="F59" s="156">
        <v>441320</v>
      </c>
      <c r="G59" s="155" t="s">
        <v>1469</v>
      </c>
      <c r="H59" s="9"/>
    </row>
    <row r="60" spans="1:8" ht="26.25" thickBot="1">
      <c r="A60" s="8"/>
      <c r="B60" s="32"/>
      <c r="C60" s="155" t="s">
        <v>1498</v>
      </c>
      <c r="D60" s="155" t="s">
        <v>1499</v>
      </c>
      <c r="E60" s="156">
        <v>387814</v>
      </c>
      <c r="F60" s="156">
        <v>387814</v>
      </c>
      <c r="G60" s="155" t="s">
        <v>1469</v>
      </c>
      <c r="H60" s="9"/>
    </row>
    <row r="61" spans="1:8" ht="26.25" thickBot="1">
      <c r="A61" s="8"/>
      <c r="B61" s="32"/>
      <c r="C61" s="155" t="s">
        <v>1502</v>
      </c>
      <c r="D61" s="155" t="s">
        <v>1503</v>
      </c>
      <c r="E61" s="156">
        <v>409900</v>
      </c>
      <c r="F61" s="156">
        <v>409900</v>
      </c>
      <c r="G61" s="155" t="s">
        <v>1469</v>
      </c>
      <c r="H61" s="9"/>
    </row>
    <row r="62" spans="1:8" ht="26.25" thickBot="1">
      <c r="A62" s="8"/>
      <c r="B62" s="32"/>
      <c r="C62" s="155" t="s">
        <v>1498</v>
      </c>
      <c r="D62" s="155" t="s">
        <v>1504</v>
      </c>
      <c r="E62" s="156">
        <v>97534</v>
      </c>
      <c r="F62" s="156">
        <v>97534</v>
      </c>
      <c r="G62" s="155" t="s">
        <v>1469</v>
      </c>
      <c r="H62" s="9"/>
    </row>
    <row r="63" spans="1:8" ht="15.75" thickBot="1">
      <c r="A63" s="8"/>
      <c r="B63" s="32"/>
      <c r="C63" s="8"/>
      <c r="D63" s="8"/>
      <c r="E63" s="54"/>
      <c r="F63" s="54"/>
      <c r="G63" s="8"/>
      <c r="H63" s="9"/>
    </row>
    <row r="64" spans="1:8" ht="15.75" thickBot="1">
      <c r="A64" s="8" t="s">
        <v>76</v>
      </c>
      <c r="B64" s="15"/>
      <c r="C64" s="8"/>
      <c r="D64" s="8"/>
      <c r="E64" s="54"/>
      <c r="F64" s="54"/>
      <c r="G64" s="8"/>
      <c r="H64" s="9"/>
    </row>
    <row r="65" spans="1:8" ht="15.75" thickBot="1">
      <c r="A65" s="8" t="s">
        <v>307</v>
      </c>
      <c r="B65" s="15" t="s">
        <v>308</v>
      </c>
      <c r="C65" s="8"/>
      <c r="D65" s="8"/>
      <c r="E65" s="54"/>
      <c r="F65" s="54"/>
      <c r="G65" s="8"/>
      <c r="H65" s="9"/>
    </row>
    <row r="66" spans="1:8" ht="15.75" thickBot="1">
      <c r="A66" s="8" t="s">
        <v>65</v>
      </c>
      <c r="B66" s="8" t="s">
        <v>309</v>
      </c>
      <c r="C66" s="8"/>
      <c r="D66" s="8"/>
      <c r="E66" s="54"/>
      <c r="F66" s="54"/>
      <c r="G66" s="8"/>
      <c r="H66" s="9"/>
    </row>
    <row r="67" spans="1:8" ht="15.75" thickBot="1">
      <c r="A67" s="8" t="s">
        <v>286</v>
      </c>
      <c r="B67" s="8"/>
      <c r="C67" s="8"/>
      <c r="D67" s="8"/>
      <c r="E67" s="54"/>
      <c r="F67" s="54"/>
      <c r="G67" s="8"/>
      <c r="H67" s="9"/>
    </row>
    <row r="68" spans="1:8" ht="15.75" thickBot="1">
      <c r="A68" s="8" t="s">
        <v>287</v>
      </c>
      <c r="B68" s="8"/>
      <c r="C68" s="8"/>
      <c r="D68" s="8"/>
      <c r="E68" s="54"/>
      <c r="F68" s="54"/>
      <c r="G68" s="8"/>
      <c r="H68" s="9"/>
    </row>
    <row r="69" spans="1:8" ht="15.75" thickBot="1">
      <c r="A69" s="8" t="s">
        <v>69</v>
      </c>
      <c r="B69" s="8" t="s">
        <v>310</v>
      </c>
      <c r="C69" s="8"/>
      <c r="D69" s="8"/>
      <c r="E69" s="54"/>
      <c r="F69" s="54"/>
      <c r="G69" s="8"/>
      <c r="H69" s="9"/>
    </row>
    <row r="70" spans="1:8" ht="15.75" thickBot="1">
      <c r="A70" s="8" t="s">
        <v>71</v>
      </c>
      <c r="B70" s="8"/>
      <c r="C70" s="8"/>
      <c r="D70" s="8"/>
      <c r="E70" s="54"/>
      <c r="F70" s="54"/>
      <c r="G70" s="8"/>
      <c r="H70" s="9"/>
    </row>
    <row r="71" spans="1:8" ht="15.75" thickBot="1">
      <c r="A71" s="8" t="s">
        <v>72</v>
      </c>
      <c r="B71" s="8"/>
      <c r="C71" s="8"/>
      <c r="D71" s="8"/>
      <c r="E71" s="54"/>
      <c r="F71" s="54"/>
      <c r="G71" s="8"/>
      <c r="H71" s="9"/>
    </row>
    <row r="72" spans="1:8" ht="26.25" thickBot="1">
      <c r="A72" s="8" t="s">
        <v>73</v>
      </c>
      <c r="B72" s="15" t="s">
        <v>306</v>
      </c>
      <c r="C72" s="8"/>
      <c r="D72" s="8"/>
      <c r="E72" s="54"/>
      <c r="F72" s="54"/>
      <c r="G72" s="8"/>
      <c r="H72" s="9"/>
    </row>
    <row r="73" spans="1:8" ht="15.75" thickBot="1">
      <c r="A73" s="8" t="s">
        <v>75</v>
      </c>
      <c r="B73" s="32"/>
      <c r="C73" s="8"/>
      <c r="D73" s="8"/>
      <c r="E73" s="54"/>
      <c r="F73" s="54"/>
      <c r="G73" s="8"/>
      <c r="H73" s="9"/>
    </row>
    <row r="74" spans="1:8" ht="15.75" thickBot="1">
      <c r="A74" s="8" t="s">
        <v>76</v>
      </c>
      <c r="B74" s="15"/>
      <c r="C74" s="8"/>
      <c r="D74" s="8"/>
      <c r="E74" s="54"/>
      <c r="F74" s="54"/>
      <c r="G74" s="8"/>
      <c r="H74" s="9"/>
    </row>
    <row r="75" spans="1:8" ht="15.75" thickBot="1">
      <c r="A75" s="8" t="s">
        <v>311</v>
      </c>
      <c r="B75" s="8" t="s">
        <v>312</v>
      </c>
      <c r="C75" s="8"/>
      <c r="D75" s="8"/>
      <c r="E75" s="54"/>
      <c r="F75" s="54"/>
      <c r="G75" s="8"/>
      <c r="H75" s="9"/>
    </row>
    <row r="76" spans="1:8" ht="15.75" thickBot="1">
      <c r="A76" s="8" t="s">
        <v>65</v>
      </c>
      <c r="B76" s="8" t="s">
        <v>313</v>
      </c>
      <c r="C76" s="8"/>
      <c r="D76" s="8"/>
      <c r="E76" s="54"/>
      <c r="F76" s="54"/>
      <c r="G76" s="8"/>
      <c r="H76" s="9"/>
    </row>
    <row r="77" spans="1:8" ht="15.75" thickBot="1">
      <c r="A77" s="8" t="s">
        <v>69</v>
      </c>
      <c r="B77" s="8" t="s">
        <v>314</v>
      </c>
      <c r="C77" s="8"/>
      <c r="D77" s="8"/>
      <c r="E77" s="54"/>
      <c r="F77" s="54"/>
      <c r="G77" s="8"/>
      <c r="H77" s="9"/>
    </row>
    <row r="78" spans="1:8" ht="15.75" thickBot="1">
      <c r="A78" s="8" t="s">
        <v>73</v>
      </c>
      <c r="B78" s="8" t="s">
        <v>315</v>
      </c>
      <c r="C78" s="8"/>
      <c r="D78" s="8"/>
      <c r="E78" s="54"/>
      <c r="F78" s="54"/>
      <c r="G78" s="8"/>
      <c r="H78" s="9"/>
    </row>
    <row r="79" spans="1:8" ht="15.75" thickBot="1">
      <c r="A79" s="8" t="s">
        <v>77</v>
      </c>
      <c r="B79" s="8" t="s">
        <v>316</v>
      </c>
      <c r="C79" s="8"/>
      <c r="D79" s="8"/>
      <c r="E79" s="54"/>
      <c r="F79" s="54"/>
      <c r="G79" s="8"/>
      <c r="H79" s="9"/>
    </row>
    <row r="80" spans="1:8" ht="26.25" thickBot="1">
      <c r="A80" s="8" t="s">
        <v>317</v>
      </c>
      <c r="B80" s="8" t="s">
        <v>318</v>
      </c>
      <c r="C80" s="8"/>
      <c r="D80" s="8"/>
      <c r="E80" s="157">
        <f>E87</f>
        <v>6305092</v>
      </c>
      <c r="F80" s="157">
        <f>F87</f>
        <v>6305092</v>
      </c>
      <c r="G80" s="8"/>
      <c r="H80" s="9"/>
    </row>
    <row r="81" spans="1:8" ht="15.75" thickBot="1">
      <c r="A81" s="8" t="s">
        <v>90</v>
      </c>
      <c r="B81" s="8" t="s">
        <v>319</v>
      </c>
      <c r="C81" s="8"/>
      <c r="D81" s="8"/>
      <c r="E81" s="54"/>
      <c r="F81" s="54"/>
      <c r="G81" s="8"/>
      <c r="H81" s="9"/>
    </row>
    <row r="82" spans="1:8" ht="15.75" thickBot="1">
      <c r="A82" s="8" t="s">
        <v>286</v>
      </c>
      <c r="B82" s="8"/>
      <c r="C82" s="8"/>
      <c r="D82" s="8"/>
      <c r="E82" s="54"/>
      <c r="F82" s="54"/>
      <c r="G82" s="8"/>
      <c r="H82" s="9"/>
    </row>
    <row r="83" spans="1:8" ht="15.75" thickBot="1">
      <c r="A83" s="8" t="s">
        <v>287</v>
      </c>
      <c r="B83" s="8"/>
      <c r="C83" s="8"/>
      <c r="D83" s="8"/>
      <c r="E83" s="54"/>
      <c r="F83" s="54"/>
      <c r="G83" s="8"/>
      <c r="H83" s="9"/>
    </row>
    <row r="84" spans="1:8" ht="15.75" thickBot="1">
      <c r="A84" s="8" t="s">
        <v>69</v>
      </c>
      <c r="B84" s="8" t="s">
        <v>320</v>
      </c>
      <c r="C84" s="8"/>
      <c r="D84" s="8"/>
      <c r="E84" s="54"/>
      <c r="F84" s="54"/>
      <c r="G84" s="8"/>
      <c r="H84" s="9"/>
    </row>
    <row r="85" spans="1:8" ht="15.75" thickBot="1">
      <c r="A85" s="8" t="s">
        <v>71</v>
      </c>
      <c r="B85" s="8"/>
      <c r="C85" s="8"/>
      <c r="D85" s="8"/>
      <c r="E85" s="54"/>
      <c r="F85" s="54"/>
      <c r="G85" s="8"/>
      <c r="H85" s="9"/>
    </row>
    <row r="86" spans="1:8" ht="15.75" thickBot="1">
      <c r="A86" s="8" t="s">
        <v>72</v>
      </c>
      <c r="B86" s="8"/>
      <c r="C86" s="8"/>
      <c r="D86" s="8"/>
      <c r="E86" s="54"/>
      <c r="F86" s="54"/>
      <c r="G86" s="8"/>
      <c r="H86" s="9"/>
    </row>
    <row r="87" spans="1:8" ht="22.5" customHeight="1" thickBot="1">
      <c r="A87" s="8" t="s">
        <v>73</v>
      </c>
      <c r="B87" s="8" t="s">
        <v>321</v>
      </c>
      <c r="C87" s="8"/>
      <c r="D87" s="8"/>
      <c r="E87" s="95">
        <f>SUM(E88:E101)</f>
        <v>6305092</v>
      </c>
      <c r="F87" s="95">
        <f>SUM(F88:F101)</f>
        <v>6305092</v>
      </c>
      <c r="G87" s="8"/>
      <c r="H87" s="9"/>
    </row>
    <row r="88" spans="1:8" ht="15.75" thickBot="1">
      <c r="A88" s="8" t="s">
        <v>75</v>
      </c>
      <c r="B88" s="8"/>
      <c r="C88" s="155" t="s">
        <v>581</v>
      </c>
      <c r="D88" s="155" t="s">
        <v>582</v>
      </c>
      <c r="E88" s="156">
        <v>46728</v>
      </c>
      <c r="F88" s="156">
        <v>46728</v>
      </c>
      <c r="G88" s="155" t="s">
        <v>583</v>
      </c>
      <c r="H88" s="9"/>
    </row>
    <row r="89" spans="1:8" ht="15.75" thickBot="1">
      <c r="A89" s="8"/>
      <c r="B89" s="8"/>
      <c r="C89" s="155" t="s">
        <v>584</v>
      </c>
      <c r="D89" s="155" t="s">
        <v>585</v>
      </c>
      <c r="E89" s="156">
        <v>77880</v>
      </c>
      <c r="F89" s="156">
        <v>77880</v>
      </c>
      <c r="G89" s="155" t="s">
        <v>583</v>
      </c>
      <c r="H89" s="9"/>
    </row>
    <row r="90" spans="1:8" ht="15.75" thickBot="1">
      <c r="A90" s="8"/>
      <c r="B90" s="8"/>
      <c r="C90" s="155" t="s">
        <v>965</v>
      </c>
      <c r="D90" s="155" t="s">
        <v>966</v>
      </c>
      <c r="E90" s="156">
        <v>206564</v>
      </c>
      <c r="F90" s="156">
        <v>206564</v>
      </c>
      <c r="G90" s="155" t="s">
        <v>512</v>
      </c>
      <c r="H90" s="9"/>
    </row>
    <row r="91" spans="1:8" ht="15.75" thickBot="1">
      <c r="A91" s="8"/>
      <c r="B91" s="8"/>
      <c r="C91" s="155" t="s">
        <v>967</v>
      </c>
      <c r="D91" s="155" t="s">
        <v>968</v>
      </c>
      <c r="E91" s="156">
        <v>540540</v>
      </c>
      <c r="F91" s="156">
        <v>540540</v>
      </c>
      <c r="G91" s="155" t="s">
        <v>512</v>
      </c>
      <c r="H91" s="9"/>
    </row>
    <row r="92" spans="1:8" ht="26.25" thickBot="1">
      <c r="A92" s="8"/>
      <c r="B92" s="8"/>
      <c r="C92" s="155" t="s">
        <v>982</v>
      </c>
      <c r="D92" s="155" t="s">
        <v>983</v>
      </c>
      <c r="E92" s="156">
        <v>2036219</v>
      </c>
      <c r="F92" s="156">
        <v>2036219</v>
      </c>
      <c r="G92" s="155" t="s">
        <v>521</v>
      </c>
      <c r="H92" s="9"/>
    </row>
    <row r="93" spans="1:8" ht="15.75" thickBot="1">
      <c r="A93" s="8"/>
      <c r="B93" s="8"/>
      <c r="C93" s="155" t="s">
        <v>998</v>
      </c>
      <c r="D93" s="155" t="s">
        <v>999</v>
      </c>
      <c r="E93" s="156">
        <v>820778</v>
      </c>
      <c r="F93" s="156">
        <v>820778</v>
      </c>
      <c r="G93" s="155" t="s">
        <v>523</v>
      </c>
      <c r="H93" s="9"/>
    </row>
    <row r="94" spans="1:8" ht="26.25" thickBot="1">
      <c r="A94" s="8"/>
      <c r="B94" s="8"/>
      <c r="C94" s="155" t="s">
        <v>982</v>
      </c>
      <c r="D94" s="155" t="s">
        <v>1295</v>
      </c>
      <c r="E94" s="156">
        <v>75520</v>
      </c>
      <c r="F94" s="156">
        <v>75520</v>
      </c>
      <c r="G94" s="155" t="s">
        <v>1069</v>
      </c>
      <c r="H94" s="9"/>
    </row>
    <row r="95" spans="1:8" ht="15.75" thickBot="1">
      <c r="A95" s="8"/>
      <c r="B95" s="8"/>
      <c r="C95" s="155" t="s">
        <v>982</v>
      </c>
      <c r="D95" s="155" t="s">
        <v>1324</v>
      </c>
      <c r="E95" s="156">
        <v>88819</v>
      </c>
      <c r="F95" s="156">
        <v>88819</v>
      </c>
      <c r="G95" s="155" t="s">
        <v>1227</v>
      </c>
      <c r="H95" s="9"/>
    </row>
    <row r="96" spans="1:8" ht="15.75" thickBot="1">
      <c r="A96" s="8"/>
      <c r="B96" s="8"/>
      <c r="C96" s="155" t="s">
        <v>1467</v>
      </c>
      <c r="D96" s="155" t="s">
        <v>1468</v>
      </c>
      <c r="E96" s="156">
        <v>1336769</v>
      </c>
      <c r="F96" s="156">
        <v>1336769</v>
      </c>
      <c r="G96" s="155" t="s">
        <v>1469</v>
      </c>
      <c r="H96" s="9"/>
    </row>
    <row r="97" spans="1:15" ht="26.25" thickBot="1">
      <c r="A97" s="8"/>
      <c r="B97" s="8"/>
      <c r="C97" s="155" t="s">
        <v>982</v>
      </c>
      <c r="D97" s="155" t="s">
        <v>1470</v>
      </c>
      <c r="E97" s="156">
        <v>885000</v>
      </c>
      <c r="F97" s="156">
        <v>885000</v>
      </c>
      <c r="G97" s="155" t="s">
        <v>1469</v>
      </c>
      <c r="H97" s="9"/>
    </row>
    <row r="98" spans="1:15" ht="15.75" thickBot="1">
      <c r="A98" s="8"/>
      <c r="B98" s="8"/>
      <c r="C98" s="155" t="s">
        <v>1471</v>
      </c>
      <c r="D98" s="155" t="s">
        <v>1472</v>
      </c>
      <c r="E98" s="156">
        <v>76700</v>
      </c>
      <c r="F98" s="156">
        <v>76700</v>
      </c>
      <c r="G98" s="155" t="s">
        <v>1469</v>
      </c>
      <c r="H98" s="9"/>
    </row>
    <row r="99" spans="1:15" ht="15.75" thickBot="1">
      <c r="A99" s="8"/>
      <c r="B99" s="8"/>
      <c r="C99" s="155" t="s">
        <v>1473</v>
      </c>
      <c r="D99" s="155" t="s">
        <v>1474</v>
      </c>
      <c r="E99" s="156">
        <v>28320</v>
      </c>
      <c r="F99" s="156">
        <v>28320</v>
      </c>
      <c r="G99" s="155" t="s">
        <v>1469</v>
      </c>
      <c r="H99" s="9"/>
    </row>
    <row r="100" spans="1:15" ht="15.75" thickBot="1">
      <c r="A100" s="8"/>
      <c r="B100" s="8"/>
      <c r="C100" s="155" t="s">
        <v>1475</v>
      </c>
      <c r="D100" s="155" t="s">
        <v>1476</v>
      </c>
      <c r="E100" s="156">
        <v>39235</v>
      </c>
      <c r="F100" s="156">
        <v>39235</v>
      </c>
      <c r="G100" s="155" t="s">
        <v>1469</v>
      </c>
      <c r="H100" s="9"/>
    </row>
    <row r="101" spans="1:15" ht="26.25" thickBot="1">
      <c r="A101" s="8"/>
      <c r="B101" s="8"/>
      <c r="C101" s="155" t="s">
        <v>1477</v>
      </c>
      <c r="D101" s="155" t="s">
        <v>1478</v>
      </c>
      <c r="E101" s="156">
        <v>46020</v>
      </c>
      <c r="F101" s="156">
        <v>46020</v>
      </c>
      <c r="G101" s="155" t="s">
        <v>1469</v>
      </c>
      <c r="H101" s="9"/>
    </row>
    <row r="102" spans="1:15" ht="15.75" thickBot="1">
      <c r="A102" s="8"/>
      <c r="B102" s="8"/>
      <c r="C102" s="8"/>
      <c r="D102" s="8"/>
      <c r="E102" s="54"/>
      <c r="F102" s="54"/>
      <c r="G102" s="8"/>
      <c r="H102" s="9"/>
    </row>
    <row r="103" spans="1:15" ht="15.75" thickBot="1">
      <c r="A103" s="8"/>
      <c r="B103" s="8"/>
      <c r="C103" s="8"/>
      <c r="D103" s="8"/>
      <c r="E103" s="54"/>
      <c r="F103" s="54"/>
      <c r="G103" s="8"/>
      <c r="H103" s="9"/>
    </row>
    <row r="104" spans="1:15" ht="15.75" thickBot="1">
      <c r="A104" s="8"/>
      <c r="B104" s="8"/>
      <c r="C104" s="8"/>
      <c r="D104" s="8"/>
      <c r="E104" s="54"/>
      <c r="F104" s="54"/>
      <c r="G104" s="8"/>
      <c r="H104" s="9"/>
    </row>
    <row r="105" spans="1:15" ht="15.75" thickBot="1">
      <c r="A105" s="8" t="s">
        <v>76</v>
      </c>
      <c r="B105" s="8"/>
      <c r="C105" s="8"/>
      <c r="D105" s="8"/>
      <c r="E105" s="54"/>
      <c r="F105" s="54"/>
      <c r="G105" s="8"/>
      <c r="H105" s="9"/>
    </row>
    <row r="106" spans="1:15" ht="15.75" thickBot="1">
      <c r="A106" s="8" t="s">
        <v>77</v>
      </c>
      <c r="B106" s="8" t="s">
        <v>322</v>
      </c>
      <c r="C106" s="8"/>
      <c r="D106" s="8"/>
      <c r="E106" s="54"/>
      <c r="F106" s="54"/>
      <c r="G106" s="8"/>
      <c r="H106" s="9"/>
      <c r="O106" t="s">
        <v>121</v>
      </c>
    </row>
    <row r="107" spans="1:15" ht="15.75" thickBot="1">
      <c r="A107" s="8" t="s">
        <v>79</v>
      </c>
      <c r="B107" s="8"/>
      <c r="C107" s="8"/>
      <c r="D107" s="8"/>
      <c r="E107" s="54"/>
      <c r="F107" s="54"/>
      <c r="G107" s="8"/>
      <c r="H107" s="9"/>
    </row>
    <row r="108" spans="1:15" ht="15.75" thickBot="1">
      <c r="A108" s="8" t="s">
        <v>80</v>
      </c>
      <c r="B108" s="8"/>
      <c r="C108" s="8"/>
      <c r="D108" s="8"/>
      <c r="E108" s="54"/>
      <c r="F108" s="54"/>
      <c r="G108" s="8"/>
      <c r="H108" s="9"/>
    </row>
    <row r="109" spans="1:15" ht="26.25" thickBot="1">
      <c r="A109" s="8" t="s">
        <v>323</v>
      </c>
      <c r="B109" s="8" t="s">
        <v>324</v>
      </c>
      <c r="C109" s="8"/>
      <c r="D109" s="8"/>
      <c r="E109" s="54"/>
      <c r="F109" s="54"/>
      <c r="G109" s="8"/>
      <c r="H109" s="9"/>
    </row>
    <row r="110" spans="1:15" ht="25.5" customHeight="1" thickBot="1">
      <c r="A110" s="8" t="s">
        <v>325</v>
      </c>
      <c r="B110" s="8" t="s">
        <v>329</v>
      </c>
      <c r="C110" s="8"/>
      <c r="D110" s="8"/>
      <c r="E110" s="95">
        <f>SUM(E111:E116)</f>
        <v>5484180</v>
      </c>
      <c r="F110" s="95">
        <f>SUM(F111:F116)</f>
        <v>5484180</v>
      </c>
      <c r="G110" s="8"/>
      <c r="H110" s="9"/>
    </row>
    <row r="111" spans="1:15" ht="15.75" thickBot="1">
      <c r="A111" s="8" t="s">
        <v>90</v>
      </c>
      <c r="B111" s="8"/>
      <c r="C111" s="155" t="s">
        <v>586</v>
      </c>
      <c r="D111" s="155" t="s">
        <v>587</v>
      </c>
      <c r="E111" s="156">
        <v>2183000</v>
      </c>
      <c r="F111" s="156">
        <v>2183000</v>
      </c>
      <c r="G111" s="155" t="s">
        <v>583</v>
      </c>
      <c r="H111" s="9"/>
    </row>
    <row r="112" spans="1:15" ht="15.75" thickBot="1">
      <c r="A112" s="8" t="s">
        <v>69</v>
      </c>
      <c r="B112" s="8"/>
      <c r="C112" s="155" t="s">
        <v>1441</v>
      </c>
      <c r="D112" s="155" t="s">
        <v>1438</v>
      </c>
      <c r="E112" s="156">
        <v>234406</v>
      </c>
      <c r="F112" s="156">
        <v>234406</v>
      </c>
      <c r="G112" s="155" t="s">
        <v>1439</v>
      </c>
      <c r="H112" s="9"/>
    </row>
    <row r="113" spans="1:8" ht="15.75" thickBot="1">
      <c r="A113" s="8"/>
      <c r="B113" s="8"/>
      <c r="C113" s="155" t="s">
        <v>1442</v>
      </c>
      <c r="D113" s="155" t="s">
        <v>1440</v>
      </c>
      <c r="E113" s="156">
        <v>1438114</v>
      </c>
      <c r="F113" s="156">
        <v>1438114</v>
      </c>
      <c r="G113" s="155" t="s">
        <v>1439</v>
      </c>
      <c r="H113" s="9"/>
    </row>
    <row r="114" spans="1:8" ht="15.75" thickBot="1">
      <c r="A114" s="8"/>
      <c r="B114" s="8"/>
      <c r="C114" s="155" t="s">
        <v>1443</v>
      </c>
      <c r="D114" s="155" t="s">
        <v>1444</v>
      </c>
      <c r="E114" s="156">
        <v>1362740</v>
      </c>
      <c r="F114" s="156">
        <v>1362740</v>
      </c>
      <c r="G114" s="155" t="s">
        <v>1439</v>
      </c>
      <c r="H114" s="9"/>
    </row>
    <row r="115" spans="1:8" ht="26.25" thickBot="1">
      <c r="A115" s="8" t="s">
        <v>326</v>
      </c>
      <c r="B115" s="8" t="s">
        <v>329</v>
      </c>
      <c r="C115" s="155" t="s">
        <v>1479</v>
      </c>
      <c r="D115" s="155" t="s">
        <v>1480</v>
      </c>
      <c r="E115" s="156">
        <v>249400</v>
      </c>
      <c r="F115" s="156">
        <v>249400</v>
      </c>
      <c r="G115" s="155" t="s">
        <v>1469</v>
      </c>
      <c r="H115" s="9"/>
    </row>
    <row r="116" spans="1:8" ht="26.25" thickBot="1">
      <c r="A116" s="8" t="s">
        <v>90</v>
      </c>
      <c r="B116" s="8"/>
      <c r="C116" s="155" t="s">
        <v>1512</v>
      </c>
      <c r="D116" s="155" t="s">
        <v>1513</v>
      </c>
      <c r="E116" s="156">
        <v>16520</v>
      </c>
      <c r="F116" s="156">
        <v>16520</v>
      </c>
      <c r="G116" s="155" t="s">
        <v>1514</v>
      </c>
      <c r="H116" s="9"/>
    </row>
    <row r="117" spans="1:8" ht="15.75" thickBot="1">
      <c r="A117" s="8" t="s">
        <v>69</v>
      </c>
      <c r="B117" s="8"/>
      <c r="C117" s="8"/>
      <c r="D117" s="8"/>
      <c r="E117" s="54"/>
      <c r="F117" s="54"/>
      <c r="G117" s="8"/>
      <c r="H117" s="9"/>
    </row>
    <row r="118" spans="1:8" ht="38.25" customHeight="1" thickBot="1">
      <c r="A118" s="8"/>
      <c r="B118" s="189" t="s">
        <v>327</v>
      </c>
      <c r="C118" s="190"/>
      <c r="D118" s="191"/>
      <c r="E118" s="95">
        <f>E110+E80+E34</f>
        <v>29488043</v>
      </c>
      <c r="F118" s="95">
        <f>F110+F80+F34</f>
        <v>29488043</v>
      </c>
      <c r="G118" s="8"/>
      <c r="H118" s="9"/>
    </row>
  </sheetData>
  <mergeCells count="2">
    <mergeCell ref="B118:D118"/>
    <mergeCell ref="A2:H2"/>
  </mergeCells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C0CB-75CD-4D80-8D49-7BAAF79A2B7D}">
  <sheetPr>
    <pageSetUpPr fitToPage="1"/>
  </sheetPr>
  <dimension ref="A1:P180"/>
  <sheetViews>
    <sheetView zoomScale="90" zoomScaleNormal="90" workbookViewId="0">
      <selection activeCell="B183" sqref="B183"/>
    </sheetView>
  </sheetViews>
  <sheetFormatPr defaultRowHeight="15"/>
  <cols>
    <col min="2" max="2" width="32.28515625" customWidth="1"/>
    <col min="3" max="3" width="15.5703125" customWidth="1"/>
    <col min="4" max="4" width="16.85546875" customWidth="1"/>
    <col min="5" max="5" width="17.7109375" customWidth="1"/>
    <col min="6" max="6" width="14.42578125" customWidth="1"/>
    <col min="9" max="9" width="15.28515625" customWidth="1"/>
    <col min="10" max="10" width="11" customWidth="1"/>
    <col min="13" max="13" width="14.42578125" customWidth="1"/>
    <col min="14" max="14" width="17.42578125" style="75" customWidth="1"/>
    <col min="15" max="15" width="17.140625" customWidth="1"/>
  </cols>
  <sheetData>
    <row r="1" spans="1:16" ht="24.75" customHeight="1">
      <c r="A1" s="172" t="s">
        <v>115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27.75" customHeight="1" thickBot="1">
      <c r="A2" s="166" t="s">
        <v>116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66" customHeight="1" thickBot="1">
      <c r="A3" s="164" t="s">
        <v>19</v>
      </c>
      <c r="B3" s="164" t="s">
        <v>0</v>
      </c>
      <c r="C3" s="164" t="s">
        <v>1</v>
      </c>
      <c r="D3" s="164" t="s">
        <v>17</v>
      </c>
      <c r="E3" s="164" t="s">
        <v>2</v>
      </c>
      <c r="F3" s="164"/>
      <c r="G3" s="164" t="s">
        <v>3</v>
      </c>
      <c r="H3" s="164"/>
      <c r="I3" s="164"/>
      <c r="J3" s="164"/>
      <c r="K3" s="164" t="s">
        <v>4</v>
      </c>
      <c r="L3" s="164"/>
      <c r="M3" s="164"/>
      <c r="N3" s="164"/>
      <c r="O3" s="164" t="s">
        <v>5</v>
      </c>
      <c r="P3" s="164" t="s">
        <v>6</v>
      </c>
    </row>
    <row r="4" spans="1:16" ht="34.5" thickBot="1">
      <c r="A4" s="164"/>
      <c r="B4" s="164"/>
      <c r="C4" s="164"/>
      <c r="D4" s="164"/>
      <c r="E4" s="25" t="s">
        <v>7</v>
      </c>
      <c r="F4" s="25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9</v>
      </c>
      <c r="L4" s="26" t="s">
        <v>10</v>
      </c>
      <c r="M4" s="26" t="s">
        <v>18</v>
      </c>
      <c r="N4" s="70" t="s">
        <v>12</v>
      </c>
      <c r="O4" s="164"/>
      <c r="P4" s="164"/>
    </row>
    <row r="5" spans="1:16" ht="23.25" thickBot="1">
      <c r="A5" s="25">
        <v>1</v>
      </c>
      <c r="B5" s="25">
        <v>2</v>
      </c>
      <c r="C5" s="25">
        <v>3</v>
      </c>
      <c r="D5" s="26">
        <v>4</v>
      </c>
      <c r="E5" s="26">
        <v>5</v>
      </c>
      <c r="F5" s="25">
        <v>6</v>
      </c>
      <c r="G5" s="25">
        <v>7</v>
      </c>
      <c r="H5" s="25">
        <v>8</v>
      </c>
      <c r="I5" s="25" t="s">
        <v>13</v>
      </c>
      <c r="J5" s="25">
        <v>10</v>
      </c>
      <c r="K5" s="25">
        <v>11</v>
      </c>
      <c r="L5" s="25">
        <v>12</v>
      </c>
      <c r="M5" s="25" t="s">
        <v>14</v>
      </c>
      <c r="N5" s="126">
        <v>14</v>
      </c>
      <c r="O5" s="25" t="s">
        <v>15</v>
      </c>
      <c r="P5" s="25">
        <v>16</v>
      </c>
    </row>
    <row r="6" spans="1:16" ht="16.5" thickBot="1">
      <c r="A6" s="49">
        <v>1</v>
      </c>
      <c r="B6" s="69" t="s">
        <v>1035</v>
      </c>
      <c r="C6" s="49"/>
      <c r="D6" s="51"/>
      <c r="E6" s="87">
        <v>43000</v>
      </c>
      <c r="F6" s="71" t="s">
        <v>580</v>
      </c>
      <c r="G6" s="68"/>
      <c r="H6" s="68"/>
      <c r="I6" s="68"/>
      <c r="J6" s="68"/>
      <c r="K6" s="68"/>
      <c r="L6" s="68"/>
      <c r="M6" s="119"/>
      <c r="N6" s="128"/>
      <c r="O6" s="123">
        <v>43000</v>
      </c>
      <c r="P6" s="49"/>
    </row>
    <row r="7" spans="1:16" ht="16.5" thickBot="1">
      <c r="A7" s="49">
        <v>2</v>
      </c>
      <c r="B7" s="69" t="s">
        <v>1039</v>
      </c>
      <c r="C7" s="49"/>
      <c r="D7" s="51"/>
      <c r="E7" s="72">
        <v>31000</v>
      </c>
      <c r="F7" s="71" t="s">
        <v>852</v>
      </c>
      <c r="G7" s="68"/>
      <c r="H7" s="68"/>
      <c r="I7" s="68"/>
      <c r="J7" s="68"/>
      <c r="K7" s="68"/>
      <c r="L7" s="68"/>
      <c r="M7" s="119"/>
      <c r="N7" s="128"/>
      <c r="O7" s="123">
        <v>31000</v>
      </c>
      <c r="P7" s="49"/>
    </row>
    <row r="8" spans="1:16" ht="16.5" thickBot="1">
      <c r="A8" s="51">
        <v>3</v>
      </c>
      <c r="B8" s="76" t="s">
        <v>515</v>
      </c>
      <c r="C8" s="77"/>
      <c r="D8" s="78"/>
      <c r="E8" s="82">
        <v>20000</v>
      </c>
      <c r="F8" s="77" t="s">
        <v>514</v>
      </c>
      <c r="G8" s="80"/>
      <c r="H8" s="80"/>
      <c r="I8" s="80"/>
      <c r="J8" s="80"/>
      <c r="K8" s="80"/>
      <c r="L8" s="80"/>
      <c r="M8" s="120"/>
      <c r="N8" s="128"/>
      <c r="O8" s="81">
        <v>20000</v>
      </c>
      <c r="P8" s="38"/>
    </row>
    <row r="9" spans="1:16" ht="16.5" thickBot="1">
      <c r="A9" s="49">
        <v>4</v>
      </c>
      <c r="B9" s="76" t="s">
        <v>516</v>
      </c>
      <c r="C9" s="77"/>
      <c r="D9" s="78"/>
      <c r="E9" s="82">
        <v>20000</v>
      </c>
      <c r="F9" s="77" t="s">
        <v>514</v>
      </c>
      <c r="G9" s="80"/>
      <c r="H9" s="80"/>
      <c r="I9" s="80"/>
      <c r="J9" s="80"/>
      <c r="K9" s="80"/>
      <c r="L9" s="80"/>
      <c r="M9" s="120"/>
      <c r="N9" s="128"/>
      <c r="O9" s="124">
        <v>20000</v>
      </c>
      <c r="P9" s="38"/>
    </row>
    <row r="10" spans="1:16" ht="16.5" thickBot="1">
      <c r="A10" s="108">
        <v>5</v>
      </c>
      <c r="B10" s="76" t="s">
        <v>517</v>
      </c>
      <c r="C10" s="77"/>
      <c r="D10" s="78"/>
      <c r="E10" s="82">
        <v>20000</v>
      </c>
      <c r="F10" s="77" t="s">
        <v>514</v>
      </c>
      <c r="G10" s="80"/>
      <c r="H10" s="80"/>
      <c r="I10" s="80"/>
      <c r="J10" s="80"/>
      <c r="K10" s="80"/>
      <c r="L10" s="80"/>
      <c r="M10" s="120"/>
      <c r="N10" s="128"/>
      <c r="O10" s="124">
        <v>20000</v>
      </c>
      <c r="P10" s="38"/>
    </row>
    <row r="11" spans="1:16" ht="16.5" thickBot="1">
      <c r="A11" s="108">
        <v>6</v>
      </c>
      <c r="B11" s="76" t="s">
        <v>518</v>
      </c>
      <c r="C11" s="77"/>
      <c r="D11" s="78"/>
      <c r="E11" s="82">
        <v>100000</v>
      </c>
      <c r="F11" s="77" t="s">
        <v>514</v>
      </c>
      <c r="G11" s="80"/>
      <c r="H11" s="80"/>
      <c r="I11" s="80"/>
      <c r="J11" s="80"/>
      <c r="K11" s="80"/>
      <c r="L11" s="80"/>
      <c r="M11" s="80"/>
      <c r="N11" s="128"/>
      <c r="O11" s="124">
        <v>100000</v>
      </c>
      <c r="P11" s="38"/>
    </row>
    <row r="12" spans="1:16" ht="16.5" thickBot="1">
      <c r="A12" s="111">
        <v>7</v>
      </c>
      <c r="B12" s="76" t="s">
        <v>519</v>
      </c>
      <c r="C12" s="77"/>
      <c r="D12" s="78"/>
      <c r="E12" s="82">
        <v>150000</v>
      </c>
      <c r="F12" s="77" t="s">
        <v>514</v>
      </c>
      <c r="G12" s="80"/>
      <c r="H12" s="80"/>
      <c r="I12" s="80"/>
      <c r="J12" s="80"/>
      <c r="K12" s="80"/>
      <c r="L12" s="80"/>
      <c r="M12" s="120"/>
      <c r="N12" s="128"/>
      <c r="O12" s="124">
        <v>150000</v>
      </c>
      <c r="P12" s="38"/>
    </row>
    <row r="13" spans="1:16" ht="16.5" thickBot="1">
      <c r="A13" s="108">
        <v>8</v>
      </c>
      <c r="B13" s="84" t="s">
        <v>513</v>
      </c>
      <c r="C13" s="80"/>
      <c r="D13" s="78"/>
      <c r="E13" s="73">
        <v>20000</v>
      </c>
      <c r="F13" s="80" t="s">
        <v>514</v>
      </c>
      <c r="G13" s="80"/>
      <c r="H13" s="80"/>
      <c r="I13" s="80"/>
      <c r="J13" s="80"/>
      <c r="K13" s="80"/>
      <c r="L13" s="80"/>
      <c r="M13" s="120"/>
      <c r="N13" s="128"/>
      <c r="O13" s="125">
        <v>20000</v>
      </c>
      <c r="P13" s="38"/>
    </row>
    <row r="14" spans="1:16" ht="16.5" thickBot="1">
      <c r="A14" s="108">
        <v>9</v>
      </c>
      <c r="B14" s="84" t="s">
        <v>511</v>
      </c>
      <c r="C14" s="80"/>
      <c r="D14" s="78"/>
      <c r="E14" s="73">
        <v>37000</v>
      </c>
      <c r="F14" s="80" t="s">
        <v>512</v>
      </c>
      <c r="G14" s="80"/>
      <c r="H14" s="80"/>
      <c r="I14" s="80"/>
      <c r="J14" s="80"/>
      <c r="K14" s="80"/>
      <c r="L14" s="80"/>
      <c r="M14" s="120"/>
      <c r="N14" s="128"/>
      <c r="O14" s="125">
        <v>37000</v>
      </c>
      <c r="P14" s="38"/>
    </row>
    <row r="15" spans="1:16" ht="15.75" customHeight="1" thickBot="1">
      <c r="A15" s="108">
        <v>10</v>
      </c>
      <c r="B15" s="84" t="s">
        <v>520</v>
      </c>
      <c r="C15" s="80"/>
      <c r="D15" s="78"/>
      <c r="E15" s="73">
        <v>70000</v>
      </c>
      <c r="F15" s="80" t="s">
        <v>521</v>
      </c>
      <c r="G15" s="80"/>
      <c r="H15" s="80"/>
      <c r="I15" s="80"/>
      <c r="J15" s="80"/>
      <c r="K15" s="80"/>
      <c r="L15" s="80"/>
      <c r="M15" s="120"/>
      <c r="N15" s="129"/>
      <c r="O15" s="125">
        <v>70000</v>
      </c>
      <c r="P15" s="39"/>
    </row>
    <row r="16" spans="1:16" ht="16.5" thickBot="1">
      <c r="A16" s="111">
        <v>11</v>
      </c>
      <c r="B16" s="84" t="s">
        <v>522</v>
      </c>
      <c r="C16" s="80"/>
      <c r="D16" s="78"/>
      <c r="E16" s="73">
        <v>60000</v>
      </c>
      <c r="F16" s="80" t="s">
        <v>523</v>
      </c>
      <c r="G16" s="80"/>
      <c r="H16" s="80"/>
      <c r="I16" s="80"/>
      <c r="J16" s="80"/>
      <c r="K16" s="80"/>
      <c r="L16" s="80"/>
      <c r="M16" s="120"/>
      <c r="N16" s="128"/>
      <c r="O16" s="125">
        <v>60000</v>
      </c>
      <c r="P16" s="39"/>
    </row>
    <row r="17" spans="1:16" ht="16.5" thickBot="1">
      <c r="A17" s="108">
        <v>12</v>
      </c>
      <c r="B17" s="84" t="s">
        <v>524</v>
      </c>
      <c r="C17" s="80"/>
      <c r="D17" s="78"/>
      <c r="E17" s="73">
        <v>20000</v>
      </c>
      <c r="F17" s="80" t="s">
        <v>523</v>
      </c>
      <c r="G17" s="80"/>
      <c r="H17" s="80"/>
      <c r="I17" s="80"/>
      <c r="J17" s="80"/>
      <c r="K17" s="80"/>
      <c r="L17" s="80"/>
      <c r="M17" s="120"/>
      <c r="N17" s="129"/>
      <c r="O17" s="125">
        <v>20000</v>
      </c>
      <c r="P17" s="39"/>
    </row>
    <row r="18" spans="1:16" ht="16.5" thickBot="1">
      <c r="A18" s="108">
        <v>13</v>
      </c>
      <c r="B18" s="84" t="s">
        <v>525</v>
      </c>
      <c r="C18" s="80"/>
      <c r="D18" s="78"/>
      <c r="E18" s="73">
        <v>30000</v>
      </c>
      <c r="F18" s="80" t="s">
        <v>523</v>
      </c>
      <c r="G18" s="80"/>
      <c r="H18" s="80"/>
      <c r="I18" s="80"/>
      <c r="J18" s="80"/>
      <c r="K18" s="80"/>
      <c r="L18" s="80"/>
      <c r="M18" s="120"/>
      <c r="N18" s="128"/>
      <c r="O18" s="125">
        <v>30000</v>
      </c>
      <c r="P18" s="41"/>
    </row>
    <row r="19" spans="1:16" ht="16.5" thickBot="1">
      <c r="A19" s="108">
        <v>14</v>
      </c>
      <c r="B19" s="84" t="s">
        <v>526</v>
      </c>
      <c r="C19" s="80"/>
      <c r="D19" s="78"/>
      <c r="E19" s="73">
        <v>30000</v>
      </c>
      <c r="F19" s="80" t="s">
        <v>523</v>
      </c>
      <c r="G19" s="80"/>
      <c r="H19" s="80"/>
      <c r="I19" s="80"/>
      <c r="J19" s="80"/>
      <c r="K19" s="80"/>
      <c r="L19" s="80"/>
      <c r="M19" s="120"/>
      <c r="N19" s="128"/>
      <c r="O19" s="125">
        <v>30000</v>
      </c>
      <c r="P19" s="41"/>
    </row>
    <row r="20" spans="1:16" ht="16.5" thickBot="1">
      <c r="A20" s="111">
        <v>15</v>
      </c>
      <c r="B20" s="45" t="s">
        <v>527</v>
      </c>
      <c r="C20" s="45"/>
      <c r="D20" s="78"/>
      <c r="E20" s="73">
        <v>100000</v>
      </c>
      <c r="F20" s="80" t="s">
        <v>523</v>
      </c>
      <c r="G20" s="45"/>
      <c r="H20" s="45"/>
      <c r="I20" s="45"/>
      <c r="J20" s="45"/>
      <c r="K20" s="45"/>
      <c r="L20" s="45"/>
      <c r="M20" s="121"/>
      <c r="N20" s="128"/>
      <c r="O20" s="125">
        <v>100000</v>
      </c>
      <c r="P20" s="41"/>
    </row>
    <row r="21" spans="1:16" ht="16.5" thickBot="1">
      <c r="A21" s="108">
        <v>16</v>
      </c>
      <c r="B21" s="84" t="s">
        <v>528</v>
      </c>
      <c r="C21" s="80"/>
      <c r="D21" s="78"/>
      <c r="E21" s="73">
        <v>100000</v>
      </c>
      <c r="F21" s="80" t="s">
        <v>523</v>
      </c>
      <c r="G21" s="80"/>
      <c r="H21" s="80"/>
      <c r="I21" s="80"/>
      <c r="J21" s="80"/>
      <c r="K21" s="80"/>
      <c r="L21" s="80"/>
      <c r="M21" s="120"/>
      <c r="N21" s="128"/>
      <c r="O21" s="125">
        <v>100000</v>
      </c>
      <c r="P21" s="41"/>
    </row>
    <row r="22" spans="1:16" ht="19.5" customHeight="1" thickBot="1">
      <c r="A22" s="108">
        <v>17</v>
      </c>
      <c r="B22" s="84" t="s">
        <v>529</v>
      </c>
      <c r="C22" s="80"/>
      <c r="D22" s="78"/>
      <c r="E22" s="73">
        <v>60000</v>
      </c>
      <c r="F22" s="80" t="s">
        <v>523</v>
      </c>
      <c r="G22" s="80"/>
      <c r="H22" s="80"/>
      <c r="I22" s="80"/>
      <c r="J22" s="80"/>
      <c r="K22" s="80"/>
      <c r="L22" s="80"/>
      <c r="M22" s="120"/>
      <c r="N22" s="128"/>
      <c r="O22" s="125">
        <v>60000</v>
      </c>
      <c r="P22" s="41"/>
    </row>
    <row r="23" spans="1:16" ht="16.5" thickBot="1">
      <c r="A23" s="108">
        <v>18</v>
      </c>
      <c r="B23" s="45" t="s">
        <v>530</v>
      </c>
      <c r="C23" s="45"/>
      <c r="D23" s="78"/>
      <c r="E23" s="73">
        <v>134000</v>
      </c>
      <c r="F23" s="80" t="s">
        <v>523</v>
      </c>
      <c r="G23" s="45"/>
      <c r="H23" s="45"/>
      <c r="I23" s="45"/>
      <c r="J23" s="45"/>
      <c r="K23" s="45"/>
      <c r="L23" s="45"/>
      <c r="M23" s="121"/>
      <c r="N23" s="129"/>
      <c r="O23" s="125">
        <v>134000</v>
      </c>
      <c r="P23" s="27"/>
    </row>
    <row r="24" spans="1:16" ht="16.5" thickBot="1">
      <c r="A24" s="111">
        <v>19</v>
      </c>
      <c r="B24" s="84" t="s">
        <v>531</v>
      </c>
      <c r="C24" s="80"/>
      <c r="D24" s="78"/>
      <c r="E24" s="73">
        <v>50000</v>
      </c>
      <c r="F24" s="80" t="s">
        <v>523</v>
      </c>
      <c r="G24" s="80"/>
      <c r="H24" s="80"/>
      <c r="I24" s="80"/>
      <c r="J24" s="80"/>
      <c r="K24" s="80"/>
      <c r="L24" s="80"/>
      <c r="M24" s="120"/>
      <c r="N24" s="128"/>
      <c r="O24" s="125">
        <v>50000</v>
      </c>
      <c r="P24" s="41"/>
    </row>
    <row r="25" spans="1:16" ht="16.5" thickBot="1">
      <c r="A25" s="108">
        <v>20</v>
      </c>
      <c r="B25" s="84" t="s">
        <v>532</v>
      </c>
      <c r="C25" s="80"/>
      <c r="D25" s="78"/>
      <c r="E25" s="73">
        <v>20000</v>
      </c>
      <c r="F25" s="80" t="s">
        <v>523</v>
      </c>
      <c r="G25" s="80"/>
      <c r="H25" s="80"/>
      <c r="I25" s="80"/>
      <c r="J25" s="80"/>
      <c r="K25" s="80"/>
      <c r="L25" s="80"/>
      <c r="M25" s="120"/>
      <c r="N25" s="129"/>
      <c r="O25" s="125">
        <v>20000</v>
      </c>
      <c r="P25" s="41"/>
    </row>
    <row r="26" spans="1:16" ht="16.5" thickBot="1">
      <c r="A26" s="108">
        <v>21</v>
      </c>
      <c r="B26" s="84" t="s">
        <v>533</v>
      </c>
      <c r="C26" s="80"/>
      <c r="D26" s="78"/>
      <c r="E26" s="73">
        <v>61500</v>
      </c>
      <c r="F26" s="80" t="s">
        <v>523</v>
      </c>
      <c r="G26" s="80"/>
      <c r="H26" s="80"/>
      <c r="I26" s="80"/>
      <c r="J26" s="80"/>
      <c r="K26" s="80"/>
      <c r="L26" s="80"/>
      <c r="M26" s="120"/>
      <c r="N26" s="128"/>
      <c r="O26" s="125">
        <v>61500</v>
      </c>
      <c r="P26" s="41"/>
    </row>
    <row r="27" spans="1:16" ht="16.5" thickBot="1">
      <c r="A27" s="108">
        <v>22</v>
      </c>
      <c r="B27" s="45" t="s">
        <v>534</v>
      </c>
      <c r="C27" s="45"/>
      <c r="D27" s="78"/>
      <c r="E27" s="73">
        <v>15000</v>
      </c>
      <c r="F27" s="80" t="s">
        <v>523</v>
      </c>
      <c r="G27" s="45"/>
      <c r="H27" s="45"/>
      <c r="I27" s="45"/>
      <c r="J27" s="45"/>
      <c r="K27" s="45"/>
      <c r="L27" s="45"/>
      <c r="M27" s="121"/>
      <c r="N27" s="129"/>
      <c r="O27" s="125">
        <v>15000</v>
      </c>
      <c r="P27" s="41"/>
    </row>
    <row r="28" spans="1:16" ht="16.5" thickBot="1">
      <c r="A28" s="111">
        <v>23</v>
      </c>
      <c r="B28" s="84" t="s">
        <v>535</v>
      </c>
      <c r="C28" s="80"/>
      <c r="D28" s="78"/>
      <c r="E28" s="73">
        <v>20000</v>
      </c>
      <c r="F28" s="80" t="s">
        <v>523</v>
      </c>
      <c r="G28" s="80"/>
      <c r="H28" s="80"/>
      <c r="I28" s="80"/>
      <c r="J28" s="80"/>
      <c r="K28" s="80"/>
      <c r="L28" s="80"/>
      <c r="M28" s="120"/>
      <c r="N28" s="128"/>
      <c r="O28" s="125">
        <v>20000</v>
      </c>
      <c r="P28" s="41"/>
    </row>
    <row r="29" spans="1:16" ht="16.5" thickBot="1">
      <c r="A29" s="108">
        <v>24</v>
      </c>
      <c r="B29" s="84" t="s">
        <v>536</v>
      </c>
      <c r="C29" s="80"/>
      <c r="D29" s="78"/>
      <c r="E29" s="73">
        <v>100000</v>
      </c>
      <c r="F29" s="80" t="s">
        <v>523</v>
      </c>
      <c r="G29" s="80"/>
      <c r="H29" s="80"/>
      <c r="I29" s="80"/>
      <c r="J29" s="80"/>
      <c r="K29" s="80"/>
      <c r="L29" s="80"/>
      <c r="M29" s="120"/>
      <c r="N29" s="129"/>
      <c r="O29" s="125">
        <v>100000</v>
      </c>
      <c r="P29" s="41"/>
    </row>
    <row r="30" spans="1:16" ht="16.5" thickBot="1">
      <c r="A30" s="108">
        <v>25</v>
      </c>
      <c r="B30" s="84" t="s">
        <v>566</v>
      </c>
      <c r="C30" s="80"/>
      <c r="D30" s="78"/>
      <c r="E30" s="73">
        <v>30000</v>
      </c>
      <c r="F30" s="80" t="s">
        <v>523</v>
      </c>
      <c r="G30" s="80"/>
      <c r="H30" s="80"/>
      <c r="I30" s="80"/>
      <c r="J30" s="80"/>
      <c r="K30" s="80"/>
      <c r="L30" s="80"/>
      <c r="M30" s="120"/>
      <c r="N30" s="128"/>
      <c r="O30" s="125">
        <v>30000</v>
      </c>
      <c r="P30" s="41"/>
    </row>
    <row r="31" spans="1:16" ht="16.5" thickBot="1">
      <c r="A31" s="108">
        <v>26</v>
      </c>
      <c r="B31" s="84" t="s">
        <v>537</v>
      </c>
      <c r="C31" s="80"/>
      <c r="D31" s="78"/>
      <c r="E31" s="73">
        <v>30000</v>
      </c>
      <c r="F31" s="80" t="s">
        <v>523</v>
      </c>
      <c r="G31" s="80"/>
      <c r="H31" s="80"/>
      <c r="I31" s="80"/>
      <c r="J31" s="80"/>
      <c r="K31" s="80"/>
      <c r="L31" s="80"/>
      <c r="M31" s="120"/>
      <c r="N31" s="129"/>
      <c r="O31" s="125">
        <v>30000</v>
      </c>
      <c r="P31" s="41"/>
    </row>
    <row r="32" spans="1:16" ht="16.5" thickBot="1">
      <c r="A32" s="111">
        <v>27</v>
      </c>
      <c r="B32" s="84" t="s">
        <v>538</v>
      </c>
      <c r="C32" s="80"/>
      <c r="D32" s="78"/>
      <c r="E32" s="73">
        <v>30000</v>
      </c>
      <c r="F32" s="80" t="s">
        <v>523</v>
      </c>
      <c r="G32" s="80"/>
      <c r="H32" s="80"/>
      <c r="I32" s="80"/>
      <c r="J32" s="80"/>
      <c r="K32" s="80"/>
      <c r="L32" s="80"/>
      <c r="M32" s="120"/>
      <c r="N32" s="128"/>
      <c r="O32" s="125">
        <v>30000</v>
      </c>
      <c r="P32" s="41"/>
    </row>
    <row r="33" spans="1:16" ht="16.5" thickBot="1">
      <c r="A33" s="108">
        <v>28</v>
      </c>
      <c r="B33" s="45" t="s">
        <v>539</v>
      </c>
      <c r="C33" s="45"/>
      <c r="D33" s="78"/>
      <c r="E33" s="73">
        <v>30000</v>
      </c>
      <c r="F33" s="80" t="s">
        <v>523</v>
      </c>
      <c r="G33" s="45"/>
      <c r="H33" s="45"/>
      <c r="I33" s="45"/>
      <c r="J33" s="45"/>
      <c r="K33" s="45"/>
      <c r="L33" s="45"/>
      <c r="M33" s="121"/>
      <c r="N33" s="129"/>
      <c r="O33" s="125">
        <v>30000</v>
      </c>
      <c r="P33" s="41"/>
    </row>
    <row r="34" spans="1:16" ht="16.5" thickBot="1">
      <c r="A34" s="108">
        <v>29</v>
      </c>
      <c r="B34" s="84" t="s">
        <v>540</v>
      </c>
      <c r="C34" s="80"/>
      <c r="D34" s="78"/>
      <c r="E34" s="73">
        <v>30000</v>
      </c>
      <c r="F34" s="80" t="s">
        <v>523</v>
      </c>
      <c r="G34" s="80"/>
      <c r="H34" s="80"/>
      <c r="I34" s="80"/>
      <c r="J34" s="80"/>
      <c r="K34" s="80"/>
      <c r="L34" s="80"/>
      <c r="M34" s="120"/>
      <c r="N34" s="128"/>
      <c r="O34" s="125">
        <v>30000</v>
      </c>
      <c r="P34" s="41"/>
    </row>
    <row r="35" spans="1:16" ht="16.5" thickBot="1">
      <c r="A35" s="108">
        <v>30</v>
      </c>
      <c r="B35" s="84" t="s">
        <v>541</v>
      </c>
      <c r="C35" s="80"/>
      <c r="D35" s="78"/>
      <c r="E35" s="73">
        <v>20000</v>
      </c>
      <c r="F35" s="80" t="s">
        <v>523</v>
      </c>
      <c r="G35" s="80"/>
      <c r="H35" s="80"/>
      <c r="I35" s="80"/>
      <c r="J35" s="80"/>
      <c r="K35" s="80"/>
      <c r="L35" s="80"/>
      <c r="M35" s="120"/>
      <c r="N35" s="129"/>
      <c r="O35" s="125">
        <v>20000</v>
      </c>
      <c r="P35" s="41"/>
    </row>
    <row r="36" spans="1:16" ht="16.5" thickBot="1">
      <c r="A36" s="111">
        <v>31</v>
      </c>
      <c r="B36" s="45" t="s">
        <v>542</v>
      </c>
      <c r="C36" s="45"/>
      <c r="D36" s="78"/>
      <c r="E36" s="73">
        <v>30000</v>
      </c>
      <c r="F36" s="80" t="s">
        <v>523</v>
      </c>
      <c r="G36" s="80"/>
      <c r="H36" s="80"/>
      <c r="I36" s="80"/>
      <c r="J36" s="80"/>
      <c r="K36" s="80"/>
      <c r="L36" s="80"/>
      <c r="M36" s="120"/>
      <c r="N36" s="128"/>
      <c r="O36" s="125">
        <v>30000</v>
      </c>
      <c r="P36" s="41"/>
    </row>
    <row r="37" spans="1:16" ht="16.5" thickBot="1">
      <c r="A37" s="108">
        <v>32</v>
      </c>
      <c r="B37" s="84" t="s">
        <v>543</v>
      </c>
      <c r="C37" s="80"/>
      <c r="D37" s="78"/>
      <c r="E37" s="73">
        <v>20000</v>
      </c>
      <c r="F37" s="80" t="s">
        <v>523</v>
      </c>
      <c r="G37" s="80"/>
      <c r="H37" s="80"/>
      <c r="I37" s="80"/>
      <c r="J37" s="80"/>
      <c r="K37" s="80"/>
      <c r="L37" s="80"/>
      <c r="M37" s="120"/>
      <c r="N37" s="129"/>
      <c r="O37" s="125">
        <v>20000</v>
      </c>
      <c r="P37" s="41"/>
    </row>
    <row r="38" spans="1:16" ht="16.5" thickBot="1">
      <c r="A38" s="108">
        <v>33</v>
      </c>
      <c r="B38" s="85" t="s">
        <v>544</v>
      </c>
      <c r="C38" s="86"/>
      <c r="D38" s="78"/>
      <c r="E38" s="79">
        <v>20000</v>
      </c>
      <c r="F38" s="80" t="s">
        <v>523</v>
      </c>
      <c r="G38" s="45"/>
      <c r="H38" s="45"/>
      <c r="I38" s="45"/>
      <c r="J38" s="45"/>
      <c r="K38" s="45"/>
      <c r="L38" s="45"/>
      <c r="M38" s="121"/>
      <c r="N38" s="128"/>
      <c r="O38" s="81">
        <v>20000</v>
      </c>
      <c r="P38" s="41"/>
    </row>
    <row r="39" spans="1:16" ht="20.25" customHeight="1" thickBot="1">
      <c r="A39" s="108">
        <v>34</v>
      </c>
      <c r="B39" s="45" t="s">
        <v>545</v>
      </c>
      <c r="C39" s="45"/>
      <c r="D39" s="78"/>
      <c r="E39" s="73">
        <v>20000</v>
      </c>
      <c r="F39" s="80" t="s">
        <v>523</v>
      </c>
      <c r="G39" s="45"/>
      <c r="H39" s="45"/>
      <c r="I39" s="45"/>
      <c r="J39" s="45"/>
      <c r="K39" s="45"/>
      <c r="L39" s="45"/>
      <c r="M39" s="121"/>
      <c r="N39" s="129"/>
      <c r="O39" s="125">
        <v>20000</v>
      </c>
      <c r="P39" s="41"/>
    </row>
    <row r="40" spans="1:16" ht="16.5" thickBot="1">
      <c r="A40" s="111">
        <v>35</v>
      </c>
      <c r="B40" s="45" t="s">
        <v>546</v>
      </c>
      <c r="C40" s="45"/>
      <c r="D40" s="78"/>
      <c r="E40" s="73">
        <v>20000</v>
      </c>
      <c r="F40" s="80" t="s">
        <v>523</v>
      </c>
      <c r="G40" s="45"/>
      <c r="H40" s="45"/>
      <c r="I40" s="45"/>
      <c r="J40" s="45"/>
      <c r="K40" s="45"/>
      <c r="L40" s="45"/>
      <c r="M40" s="121"/>
      <c r="N40" s="128"/>
      <c r="O40" s="125">
        <v>20000</v>
      </c>
      <c r="P40" s="41"/>
    </row>
    <row r="41" spans="1:16" ht="16.5" thickBot="1">
      <c r="A41" s="108">
        <v>36</v>
      </c>
      <c r="B41" s="45" t="s">
        <v>547</v>
      </c>
      <c r="C41" s="45"/>
      <c r="D41" s="78"/>
      <c r="E41" s="73">
        <v>30000</v>
      </c>
      <c r="F41" s="80" t="s">
        <v>523</v>
      </c>
      <c r="G41" s="45"/>
      <c r="H41" s="45"/>
      <c r="I41" s="45"/>
      <c r="J41" s="45"/>
      <c r="K41" s="45"/>
      <c r="L41" s="45"/>
      <c r="M41" s="121"/>
      <c r="N41" s="129"/>
      <c r="O41" s="125">
        <v>30000</v>
      </c>
      <c r="P41" s="41"/>
    </row>
    <row r="42" spans="1:16" ht="16.5" thickBot="1">
      <c r="A42" s="108">
        <v>37</v>
      </c>
      <c r="B42" s="45" t="s">
        <v>548</v>
      </c>
      <c r="C42" s="45"/>
      <c r="D42" s="78"/>
      <c r="E42" s="73">
        <v>20000</v>
      </c>
      <c r="F42" s="80" t="s">
        <v>523</v>
      </c>
      <c r="G42" s="45"/>
      <c r="H42" s="45"/>
      <c r="I42" s="45"/>
      <c r="J42" s="45"/>
      <c r="K42" s="45"/>
      <c r="L42" s="45"/>
      <c r="M42" s="121"/>
      <c r="N42" s="128"/>
      <c r="O42" s="125">
        <v>20000</v>
      </c>
      <c r="P42" s="41"/>
    </row>
    <row r="43" spans="1:16" ht="16.5" thickBot="1">
      <c r="A43" s="108">
        <v>38</v>
      </c>
      <c r="B43" s="45" t="s">
        <v>549</v>
      </c>
      <c r="C43" s="45"/>
      <c r="D43" s="78"/>
      <c r="E43" s="73">
        <v>30000</v>
      </c>
      <c r="F43" s="80" t="s">
        <v>523</v>
      </c>
      <c r="G43" s="45"/>
      <c r="H43" s="45"/>
      <c r="I43" s="45"/>
      <c r="J43" s="45"/>
      <c r="K43" s="45"/>
      <c r="L43" s="45"/>
      <c r="M43" s="121"/>
      <c r="N43" s="129"/>
      <c r="O43" s="125">
        <v>30000</v>
      </c>
      <c r="P43" s="41"/>
    </row>
    <row r="44" spans="1:16" ht="16.5" thickBot="1">
      <c r="A44" s="111">
        <v>39</v>
      </c>
      <c r="B44" s="45" t="s">
        <v>550</v>
      </c>
      <c r="C44" s="45"/>
      <c r="D44" s="78"/>
      <c r="E44" s="73">
        <v>36900</v>
      </c>
      <c r="F44" s="80" t="s">
        <v>523</v>
      </c>
      <c r="G44" s="45"/>
      <c r="H44" s="45"/>
      <c r="I44" s="45"/>
      <c r="J44" s="45"/>
      <c r="K44" s="45"/>
      <c r="L44" s="45"/>
      <c r="M44" s="121"/>
      <c r="N44" s="128"/>
      <c r="O44" s="125">
        <v>36900</v>
      </c>
      <c r="P44" s="41"/>
    </row>
    <row r="45" spans="1:16" ht="16.5" thickBot="1">
      <c r="A45" s="108">
        <v>40</v>
      </c>
      <c r="B45" s="45" t="s">
        <v>551</v>
      </c>
      <c r="C45" s="45"/>
      <c r="D45" s="78"/>
      <c r="E45" s="73">
        <v>60000</v>
      </c>
      <c r="F45" s="80" t="s">
        <v>523</v>
      </c>
      <c r="G45" s="45"/>
      <c r="H45" s="45"/>
      <c r="I45" s="45"/>
      <c r="J45" s="45"/>
      <c r="K45" s="45"/>
      <c r="L45" s="45"/>
      <c r="M45" s="121"/>
      <c r="N45" s="129"/>
      <c r="O45" s="125">
        <v>60000</v>
      </c>
      <c r="P45" s="41"/>
    </row>
    <row r="46" spans="1:16" ht="16.5" thickBot="1">
      <c r="A46" s="108">
        <v>41</v>
      </c>
      <c r="B46" s="45" t="s">
        <v>552</v>
      </c>
      <c r="C46" s="45"/>
      <c r="D46" s="78"/>
      <c r="E46" s="73">
        <v>20000</v>
      </c>
      <c r="F46" s="80" t="s">
        <v>523</v>
      </c>
      <c r="G46" s="45"/>
      <c r="H46" s="45"/>
      <c r="I46" s="45"/>
      <c r="J46" s="45"/>
      <c r="K46" s="45"/>
      <c r="L46" s="45"/>
      <c r="M46" s="121"/>
      <c r="N46" s="128"/>
      <c r="O46" s="125">
        <v>20000</v>
      </c>
      <c r="P46" s="41"/>
    </row>
    <row r="47" spans="1:16" ht="16.5" thickBot="1">
      <c r="A47" s="108">
        <v>42</v>
      </c>
      <c r="B47" s="45" t="s">
        <v>553</v>
      </c>
      <c r="C47" s="45"/>
      <c r="D47" s="78"/>
      <c r="E47" s="73">
        <v>30000</v>
      </c>
      <c r="F47" s="80" t="s">
        <v>523</v>
      </c>
      <c r="G47" s="45"/>
      <c r="H47" s="45"/>
      <c r="I47" s="45"/>
      <c r="J47" s="45"/>
      <c r="K47" s="45"/>
      <c r="L47" s="45"/>
      <c r="M47" s="121"/>
      <c r="N47" s="129"/>
      <c r="O47" s="125">
        <v>30000</v>
      </c>
      <c r="P47" s="41"/>
    </row>
    <row r="48" spans="1:16" ht="16.5" thickBot="1">
      <c r="A48" s="111">
        <v>43</v>
      </c>
      <c r="B48" s="45" t="s">
        <v>554</v>
      </c>
      <c r="C48" s="45"/>
      <c r="D48" s="78"/>
      <c r="E48" s="73">
        <v>60000</v>
      </c>
      <c r="F48" s="80" t="s">
        <v>523</v>
      </c>
      <c r="G48" s="45"/>
      <c r="H48" s="45"/>
      <c r="I48" s="45"/>
      <c r="J48" s="45"/>
      <c r="K48" s="45"/>
      <c r="L48" s="45"/>
      <c r="M48" s="121"/>
      <c r="N48" s="128"/>
      <c r="O48" s="125">
        <v>60000</v>
      </c>
      <c r="P48" s="41"/>
    </row>
    <row r="49" spans="1:16" ht="16.5" thickBot="1">
      <c r="A49" s="108">
        <v>44</v>
      </c>
      <c r="B49" s="45" t="s">
        <v>555</v>
      </c>
      <c r="C49" s="45"/>
      <c r="D49" s="78"/>
      <c r="E49" s="73">
        <v>20000</v>
      </c>
      <c r="F49" s="80" t="s">
        <v>523</v>
      </c>
      <c r="G49" s="45"/>
      <c r="H49" s="45"/>
      <c r="I49" s="45"/>
      <c r="J49" s="45"/>
      <c r="K49" s="45"/>
      <c r="L49" s="45"/>
      <c r="M49" s="121"/>
      <c r="N49" s="129"/>
      <c r="O49" s="125">
        <v>20000</v>
      </c>
      <c r="P49" s="41"/>
    </row>
    <row r="50" spans="1:16" ht="16.5" thickBot="1">
      <c r="A50" s="108">
        <v>45</v>
      </c>
      <c r="B50" s="45" t="s">
        <v>556</v>
      </c>
      <c r="C50" s="45"/>
      <c r="D50" s="78"/>
      <c r="E50" s="73">
        <v>62000</v>
      </c>
      <c r="F50" s="80" t="s">
        <v>523</v>
      </c>
      <c r="G50" s="45"/>
      <c r="H50" s="45"/>
      <c r="I50" s="45"/>
      <c r="J50" s="45"/>
      <c r="K50" s="45"/>
      <c r="L50" s="45"/>
      <c r="M50" s="121"/>
      <c r="N50" s="128"/>
      <c r="O50" s="125">
        <v>62000</v>
      </c>
      <c r="P50" s="41"/>
    </row>
    <row r="51" spans="1:16" ht="16.5" thickBot="1">
      <c r="A51" s="108">
        <v>46</v>
      </c>
      <c r="B51" s="45" t="s">
        <v>557</v>
      </c>
      <c r="C51" s="45"/>
      <c r="D51" s="78"/>
      <c r="E51" s="73">
        <v>20000</v>
      </c>
      <c r="F51" s="80" t="s">
        <v>523</v>
      </c>
      <c r="G51" s="45"/>
      <c r="H51" s="45"/>
      <c r="I51" s="45"/>
      <c r="J51" s="45"/>
      <c r="K51" s="45"/>
      <c r="L51" s="45"/>
      <c r="M51" s="121"/>
      <c r="N51" s="129"/>
      <c r="O51" s="125">
        <v>20000</v>
      </c>
      <c r="P51" s="41"/>
    </row>
    <row r="52" spans="1:16" ht="16.5" thickBot="1">
      <c r="A52" s="111">
        <v>47</v>
      </c>
      <c r="B52" s="45" t="s">
        <v>558</v>
      </c>
      <c r="C52" s="45"/>
      <c r="D52" s="78"/>
      <c r="E52" s="73">
        <v>20000</v>
      </c>
      <c r="F52" s="80" t="s">
        <v>523</v>
      </c>
      <c r="G52" s="45"/>
      <c r="H52" s="45"/>
      <c r="I52" s="45"/>
      <c r="J52" s="45"/>
      <c r="K52" s="45"/>
      <c r="L52" s="45"/>
      <c r="M52" s="121"/>
      <c r="N52" s="128"/>
      <c r="O52" s="125">
        <v>20000</v>
      </c>
      <c r="P52" s="41"/>
    </row>
    <row r="53" spans="1:16" ht="16.5" thickBot="1">
      <c r="A53" s="108">
        <v>48</v>
      </c>
      <c r="B53" s="45" t="s">
        <v>559</v>
      </c>
      <c r="C53" s="45"/>
      <c r="D53" s="78"/>
      <c r="E53" s="73">
        <v>30000</v>
      </c>
      <c r="F53" s="80" t="s">
        <v>523</v>
      </c>
      <c r="G53" s="45"/>
      <c r="H53" s="45"/>
      <c r="I53" s="45"/>
      <c r="J53" s="45"/>
      <c r="K53" s="45"/>
      <c r="L53" s="45"/>
      <c r="M53" s="121"/>
      <c r="N53" s="129"/>
      <c r="O53" s="125">
        <v>30000</v>
      </c>
      <c r="P53" s="41"/>
    </row>
    <row r="54" spans="1:16" ht="21.75" customHeight="1" thickBot="1">
      <c r="A54" s="108">
        <v>49</v>
      </c>
      <c r="B54" s="45" t="s">
        <v>560</v>
      </c>
      <c r="C54" s="45"/>
      <c r="D54" s="78"/>
      <c r="E54" s="73">
        <v>30000</v>
      </c>
      <c r="F54" s="80" t="s">
        <v>523</v>
      </c>
      <c r="G54" s="45"/>
      <c r="H54" s="45"/>
      <c r="I54" s="45"/>
      <c r="J54" s="45"/>
      <c r="K54" s="45"/>
      <c r="L54" s="45"/>
      <c r="M54" s="121"/>
      <c r="N54" s="128"/>
      <c r="O54" s="125">
        <v>30000</v>
      </c>
      <c r="P54" s="41"/>
    </row>
    <row r="55" spans="1:16" ht="15.75" customHeight="1" thickBot="1">
      <c r="A55" s="108">
        <v>50</v>
      </c>
      <c r="B55" s="45" t="s">
        <v>561</v>
      </c>
      <c r="C55" s="45"/>
      <c r="D55" s="78"/>
      <c r="E55" s="73">
        <v>20000</v>
      </c>
      <c r="F55" s="80" t="s">
        <v>523</v>
      </c>
      <c r="G55" s="45"/>
      <c r="H55" s="45"/>
      <c r="I55" s="45"/>
      <c r="J55" s="45"/>
      <c r="K55" s="45"/>
      <c r="L55" s="45"/>
      <c r="M55" s="121"/>
      <c r="N55" s="129"/>
      <c r="O55" s="125">
        <v>20000</v>
      </c>
      <c r="P55" s="41"/>
    </row>
    <row r="56" spans="1:16" ht="16.5" thickBot="1">
      <c r="A56" s="111">
        <v>51</v>
      </c>
      <c r="B56" s="45" t="s">
        <v>562</v>
      </c>
      <c r="C56" s="45"/>
      <c r="D56" s="78"/>
      <c r="E56" s="73">
        <v>20000</v>
      </c>
      <c r="F56" s="80" t="s">
        <v>523</v>
      </c>
      <c r="G56" s="45"/>
      <c r="H56" s="45"/>
      <c r="I56" s="45"/>
      <c r="J56" s="45"/>
      <c r="K56" s="45"/>
      <c r="L56" s="45"/>
      <c r="M56" s="121"/>
      <c r="N56" s="128"/>
      <c r="O56" s="125">
        <v>20000</v>
      </c>
      <c r="P56" s="41"/>
    </row>
    <row r="57" spans="1:16" ht="15.75" customHeight="1" thickBot="1">
      <c r="A57" s="108">
        <v>52</v>
      </c>
      <c r="B57" s="45" t="s">
        <v>563</v>
      </c>
      <c r="C57" s="45"/>
      <c r="D57" s="78"/>
      <c r="E57" s="73">
        <v>30000</v>
      </c>
      <c r="F57" s="80" t="s">
        <v>523</v>
      </c>
      <c r="G57" s="45"/>
      <c r="H57" s="45"/>
      <c r="I57" s="45"/>
      <c r="J57" s="45"/>
      <c r="K57" s="45"/>
      <c r="L57" s="45"/>
      <c r="M57" s="121"/>
      <c r="N57" s="129"/>
      <c r="O57" s="125">
        <v>30000</v>
      </c>
      <c r="P57" s="41"/>
    </row>
    <row r="58" spans="1:16" ht="18.75" customHeight="1" thickBot="1">
      <c r="A58" s="108">
        <v>53</v>
      </c>
      <c r="B58" s="45" t="s">
        <v>564</v>
      </c>
      <c r="C58" s="45"/>
      <c r="D58" s="78"/>
      <c r="E58" s="73">
        <v>20000</v>
      </c>
      <c r="F58" s="80" t="s">
        <v>523</v>
      </c>
      <c r="G58" s="45"/>
      <c r="H58" s="45"/>
      <c r="I58" s="45"/>
      <c r="J58" s="45"/>
      <c r="K58" s="45"/>
      <c r="L58" s="45"/>
      <c r="M58" s="121"/>
      <c r="N58" s="128"/>
      <c r="O58" s="125">
        <v>20000</v>
      </c>
      <c r="P58" s="41"/>
    </row>
    <row r="59" spans="1:16" ht="16.5" thickBot="1">
      <c r="A59" s="108">
        <v>54</v>
      </c>
      <c r="B59" s="45" t="s">
        <v>565</v>
      </c>
      <c r="C59" s="45"/>
      <c r="D59" s="78"/>
      <c r="E59" s="73">
        <v>20000</v>
      </c>
      <c r="F59" s="80" t="s">
        <v>523</v>
      </c>
      <c r="G59" s="45"/>
      <c r="H59" s="45"/>
      <c r="I59" s="45"/>
      <c r="J59" s="45"/>
      <c r="K59" s="45"/>
      <c r="L59" s="45"/>
      <c r="M59" s="121"/>
      <c r="N59" s="129"/>
      <c r="O59" s="125">
        <v>20000</v>
      </c>
      <c r="P59" s="41"/>
    </row>
    <row r="60" spans="1:16" ht="16.5" thickBot="1">
      <c r="A60" s="111">
        <v>55</v>
      </c>
      <c r="B60" s="45" t="s">
        <v>567</v>
      </c>
      <c r="C60" s="45"/>
      <c r="D60" s="78"/>
      <c r="E60" s="73">
        <v>100000</v>
      </c>
      <c r="F60" s="80" t="s">
        <v>523</v>
      </c>
      <c r="G60" s="45"/>
      <c r="H60" s="45"/>
      <c r="I60" s="45"/>
      <c r="J60" s="45"/>
      <c r="K60" s="45"/>
      <c r="L60" s="45"/>
      <c r="M60" s="121"/>
      <c r="N60" s="128"/>
      <c r="O60" s="125">
        <v>100000</v>
      </c>
      <c r="P60" s="41"/>
    </row>
    <row r="61" spans="1:16" ht="18.75" customHeight="1" thickBot="1">
      <c r="A61" s="108">
        <v>56</v>
      </c>
      <c r="B61" s="45" t="s">
        <v>568</v>
      </c>
      <c r="C61" s="45"/>
      <c r="D61" s="78"/>
      <c r="E61" s="73">
        <v>125251</v>
      </c>
      <c r="F61" s="80" t="s">
        <v>523</v>
      </c>
      <c r="G61" s="45"/>
      <c r="H61" s="45"/>
      <c r="I61" s="45"/>
      <c r="J61" s="45"/>
      <c r="K61" s="45"/>
      <c r="L61" s="45"/>
      <c r="M61" s="121"/>
      <c r="N61" s="129"/>
      <c r="O61" s="125">
        <v>125251</v>
      </c>
      <c r="P61" s="41"/>
    </row>
    <row r="62" spans="1:16" ht="16.5" thickBot="1">
      <c r="A62" s="108">
        <v>57</v>
      </c>
      <c r="B62" s="45" t="s">
        <v>569</v>
      </c>
      <c r="C62" s="45"/>
      <c r="D62" s="23"/>
      <c r="E62" s="73">
        <v>128000</v>
      </c>
      <c r="F62" s="40" t="s">
        <v>523</v>
      </c>
      <c r="G62" s="44"/>
      <c r="H62" s="44"/>
      <c r="I62" s="44"/>
      <c r="J62" s="44"/>
      <c r="K62" s="44"/>
      <c r="L62" s="44"/>
      <c r="M62" s="122"/>
      <c r="N62" s="128"/>
      <c r="O62" s="125">
        <v>128000</v>
      </c>
      <c r="P62" s="41"/>
    </row>
    <row r="63" spans="1:16" ht="16.5" thickBot="1">
      <c r="A63" s="108">
        <v>58</v>
      </c>
      <c r="B63" s="69" t="s">
        <v>1198</v>
      </c>
      <c r="C63" s="108"/>
      <c r="D63" s="111"/>
      <c r="E63" s="87">
        <v>60000</v>
      </c>
      <c r="F63" s="71" t="s">
        <v>1056</v>
      </c>
      <c r="G63" s="68"/>
      <c r="H63" s="68"/>
      <c r="I63" s="68"/>
      <c r="J63" s="68"/>
      <c r="K63" s="68"/>
      <c r="L63" s="68"/>
      <c r="M63" s="68"/>
      <c r="N63" s="127"/>
      <c r="O63" s="88">
        <v>60000</v>
      </c>
      <c r="P63" s="109"/>
    </row>
    <row r="64" spans="1:16" ht="16.5" thickBot="1">
      <c r="A64" s="111">
        <v>59</v>
      </c>
      <c r="B64" s="69" t="s">
        <v>1199</v>
      </c>
      <c r="C64" s="108"/>
      <c r="D64" s="111"/>
      <c r="E64" s="118">
        <v>60000</v>
      </c>
      <c r="F64" s="71" t="s">
        <v>1056</v>
      </c>
      <c r="G64" s="68"/>
      <c r="H64" s="68"/>
      <c r="I64" s="68"/>
      <c r="J64" s="68"/>
      <c r="K64" s="68"/>
      <c r="L64" s="68"/>
      <c r="M64" s="68"/>
      <c r="N64" s="88"/>
      <c r="O64" s="158">
        <v>60000</v>
      </c>
      <c r="P64" s="109"/>
    </row>
    <row r="65" spans="1:16" ht="16.5" thickBot="1">
      <c r="A65" s="108">
        <v>60</v>
      </c>
      <c r="B65" s="76" t="s">
        <v>1200</v>
      </c>
      <c r="C65" s="77"/>
      <c r="D65" s="78"/>
      <c r="E65" s="82">
        <v>60000</v>
      </c>
      <c r="F65" s="77" t="s">
        <v>1056</v>
      </c>
      <c r="G65" s="80"/>
      <c r="H65" s="80"/>
      <c r="I65" s="80"/>
      <c r="J65" s="80"/>
      <c r="K65" s="80"/>
      <c r="L65" s="80"/>
      <c r="M65" s="80"/>
      <c r="N65" s="81"/>
      <c r="O65" s="83">
        <v>60000</v>
      </c>
      <c r="P65" s="109"/>
    </row>
    <row r="66" spans="1:16" ht="16.5" thickBot="1">
      <c r="A66" s="108">
        <v>61</v>
      </c>
      <c r="B66" s="76" t="s">
        <v>1201</v>
      </c>
      <c r="C66" s="77"/>
      <c r="D66" s="78"/>
      <c r="E66" s="82">
        <v>30000</v>
      </c>
      <c r="F66" s="77" t="s">
        <v>1044</v>
      </c>
      <c r="G66" s="80"/>
      <c r="H66" s="80"/>
      <c r="I66" s="80"/>
      <c r="J66" s="80"/>
      <c r="K66" s="80"/>
      <c r="L66" s="80"/>
      <c r="M66" s="80"/>
      <c r="N66" s="83"/>
      <c r="O66" s="83">
        <v>30000</v>
      </c>
      <c r="P66" s="109"/>
    </row>
    <row r="67" spans="1:16" ht="16.5" thickBot="1">
      <c r="A67" s="108">
        <v>62</v>
      </c>
      <c r="B67" s="76" t="s">
        <v>1202</v>
      </c>
      <c r="C67" s="77"/>
      <c r="D67" s="78"/>
      <c r="E67" s="82">
        <v>60000</v>
      </c>
      <c r="F67" s="77" t="s">
        <v>1044</v>
      </c>
      <c r="G67" s="80"/>
      <c r="H67" s="80"/>
      <c r="I67" s="80"/>
      <c r="J67" s="80"/>
      <c r="K67" s="80"/>
      <c r="L67" s="80"/>
      <c r="M67" s="80"/>
      <c r="N67" s="83"/>
      <c r="O67" s="83">
        <v>60000</v>
      </c>
      <c r="P67" s="109"/>
    </row>
    <row r="68" spans="1:16" ht="16.5" thickBot="1">
      <c r="A68" s="111">
        <v>63</v>
      </c>
      <c r="B68" s="76" t="s">
        <v>1203</v>
      </c>
      <c r="C68" s="77"/>
      <c r="D68" s="78"/>
      <c r="E68" s="82">
        <v>34500</v>
      </c>
      <c r="F68" s="77" t="s">
        <v>1069</v>
      </c>
      <c r="G68" s="80"/>
      <c r="H68" s="80"/>
      <c r="I68" s="80"/>
      <c r="J68" s="80"/>
      <c r="K68" s="80"/>
      <c r="L68" s="80"/>
      <c r="M68" s="80"/>
      <c r="N68" s="83"/>
      <c r="O68" s="83">
        <v>34500</v>
      </c>
      <c r="P68" s="109"/>
    </row>
    <row r="69" spans="1:16" ht="16.5" thickBot="1">
      <c r="A69" s="108">
        <v>64</v>
      </c>
      <c r="B69" s="76" t="s">
        <v>1204</v>
      </c>
      <c r="C69" s="77"/>
      <c r="D69" s="78"/>
      <c r="E69" s="82">
        <v>34550</v>
      </c>
      <c r="F69" s="77" t="s">
        <v>1158</v>
      </c>
      <c r="G69" s="80"/>
      <c r="H69" s="80"/>
      <c r="I69" s="80"/>
      <c r="J69" s="80"/>
      <c r="K69" s="80"/>
      <c r="L69" s="80"/>
      <c r="M69" s="80"/>
      <c r="N69" s="83"/>
      <c r="O69" s="83">
        <v>34550</v>
      </c>
      <c r="P69" s="109"/>
    </row>
    <row r="70" spans="1:16" ht="16.5" thickBot="1">
      <c r="A70" s="108">
        <v>65</v>
      </c>
      <c r="B70" s="84" t="s">
        <v>1205</v>
      </c>
      <c r="C70" s="80"/>
      <c r="D70" s="78"/>
      <c r="E70" s="73">
        <v>26000</v>
      </c>
      <c r="F70" s="80" t="s">
        <v>1180</v>
      </c>
      <c r="G70" s="80"/>
      <c r="H70" s="80"/>
      <c r="I70" s="80"/>
      <c r="J70" s="80"/>
      <c r="K70" s="80"/>
      <c r="L70" s="80"/>
      <c r="M70" s="80"/>
      <c r="N70" s="74"/>
      <c r="O70" s="74">
        <v>26000</v>
      </c>
      <c r="P70" s="109"/>
    </row>
    <row r="71" spans="1:16" ht="16.5" thickBot="1">
      <c r="A71" s="108">
        <v>66</v>
      </c>
      <c r="B71" s="84" t="s">
        <v>531</v>
      </c>
      <c r="C71" s="80"/>
      <c r="D71" s="78"/>
      <c r="E71" s="73">
        <v>30000</v>
      </c>
      <c r="F71" s="80" t="s">
        <v>1180</v>
      </c>
      <c r="G71" s="80"/>
      <c r="H71" s="80"/>
      <c r="I71" s="80"/>
      <c r="J71" s="80"/>
      <c r="K71" s="80"/>
      <c r="L71" s="80"/>
      <c r="M71" s="80"/>
      <c r="N71" s="74"/>
      <c r="O71" s="74">
        <v>30000</v>
      </c>
      <c r="P71" s="109"/>
    </row>
    <row r="72" spans="1:16" ht="16.5" thickBot="1">
      <c r="A72" s="111">
        <v>67</v>
      </c>
      <c r="B72" s="84" t="s">
        <v>1206</v>
      </c>
      <c r="C72" s="80"/>
      <c r="D72" s="78"/>
      <c r="E72" s="73">
        <v>39000</v>
      </c>
      <c r="F72" s="80" t="s">
        <v>1180</v>
      </c>
      <c r="G72" s="80"/>
      <c r="H72" s="80"/>
      <c r="I72" s="80"/>
      <c r="J72" s="80"/>
      <c r="K72" s="80"/>
      <c r="L72" s="80"/>
      <c r="M72" s="80"/>
      <c r="N72" s="74"/>
      <c r="O72" s="74">
        <v>39000</v>
      </c>
      <c r="P72" s="109"/>
    </row>
    <row r="73" spans="1:16" ht="16.5" thickBot="1">
      <c r="A73" s="108">
        <v>68</v>
      </c>
      <c r="B73" s="84" t="s">
        <v>1207</v>
      </c>
      <c r="C73" s="80"/>
      <c r="D73" s="78"/>
      <c r="E73" s="73">
        <v>40000</v>
      </c>
      <c r="F73" s="80" t="s">
        <v>1180</v>
      </c>
      <c r="G73" s="80"/>
      <c r="H73" s="80"/>
      <c r="I73" s="80"/>
      <c r="J73" s="80"/>
      <c r="K73" s="80"/>
      <c r="L73" s="80"/>
      <c r="M73" s="80"/>
      <c r="N73" s="74"/>
      <c r="O73" s="74">
        <v>40000</v>
      </c>
      <c r="P73" s="109"/>
    </row>
    <row r="74" spans="1:16" ht="16.5" thickBot="1">
      <c r="A74" s="108">
        <v>69</v>
      </c>
      <c r="B74" s="84" t="s">
        <v>563</v>
      </c>
      <c r="C74" s="80"/>
      <c r="D74" s="78"/>
      <c r="E74" s="73">
        <v>62000</v>
      </c>
      <c r="F74" s="80" t="s">
        <v>1180</v>
      </c>
      <c r="G74" s="80"/>
      <c r="H74" s="80"/>
      <c r="I74" s="80"/>
      <c r="J74" s="80"/>
      <c r="K74" s="80"/>
      <c r="L74" s="80"/>
      <c r="M74" s="80"/>
      <c r="N74" s="74"/>
      <c r="O74" s="74">
        <v>62000</v>
      </c>
      <c r="P74" s="109"/>
    </row>
    <row r="75" spans="1:16" ht="16.5" thickBot="1">
      <c r="A75" s="108">
        <v>70</v>
      </c>
      <c r="B75" s="84" t="s">
        <v>1208</v>
      </c>
      <c r="C75" s="80"/>
      <c r="D75" s="78"/>
      <c r="E75" s="73">
        <v>63000</v>
      </c>
      <c r="F75" s="80" t="s">
        <v>1180</v>
      </c>
      <c r="G75" s="80"/>
      <c r="H75" s="80"/>
      <c r="I75" s="80"/>
      <c r="J75" s="80"/>
      <c r="K75" s="80"/>
      <c r="L75" s="80"/>
      <c r="M75" s="80"/>
      <c r="N75" s="74"/>
      <c r="O75" s="74">
        <v>63000</v>
      </c>
      <c r="P75" s="109"/>
    </row>
    <row r="76" spans="1:16" ht="16.5" thickBot="1">
      <c r="A76" s="111">
        <v>71</v>
      </c>
      <c r="B76" s="84" t="s">
        <v>1209</v>
      </c>
      <c r="C76" s="80"/>
      <c r="D76" s="78"/>
      <c r="E76" s="73">
        <v>100000</v>
      </c>
      <c r="F76" s="80" t="s">
        <v>1180</v>
      </c>
      <c r="G76" s="80"/>
      <c r="H76" s="80"/>
      <c r="I76" s="80"/>
      <c r="J76" s="80"/>
      <c r="K76" s="80"/>
      <c r="L76" s="80"/>
      <c r="M76" s="80"/>
      <c r="N76" s="74"/>
      <c r="O76" s="74">
        <v>100000</v>
      </c>
      <c r="P76" s="109"/>
    </row>
    <row r="77" spans="1:16" ht="16.5" thickBot="1">
      <c r="A77" s="108">
        <v>72</v>
      </c>
      <c r="B77" s="45" t="s">
        <v>1210</v>
      </c>
      <c r="C77" s="45"/>
      <c r="D77" s="78"/>
      <c r="E77" s="73">
        <v>100000</v>
      </c>
      <c r="F77" s="80" t="s">
        <v>1180</v>
      </c>
      <c r="G77" s="45"/>
      <c r="H77" s="45"/>
      <c r="I77" s="45"/>
      <c r="J77" s="45"/>
      <c r="K77" s="45"/>
      <c r="L77" s="45"/>
      <c r="M77" s="45"/>
      <c r="N77" s="74"/>
      <c r="O77" s="74">
        <v>100000</v>
      </c>
      <c r="P77" s="41"/>
    </row>
    <row r="78" spans="1:16" ht="16.5" thickBot="1">
      <c r="A78" s="108">
        <v>73</v>
      </c>
      <c r="B78" s="84" t="s">
        <v>561</v>
      </c>
      <c r="C78" s="80"/>
      <c r="D78" s="78"/>
      <c r="E78" s="73">
        <v>30000</v>
      </c>
      <c r="F78" s="80" t="s">
        <v>1185</v>
      </c>
      <c r="G78" s="80"/>
      <c r="H78" s="80"/>
      <c r="I78" s="80"/>
      <c r="J78" s="80"/>
      <c r="K78" s="80"/>
      <c r="L78" s="80"/>
      <c r="M78" s="80"/>
      <c r="N78" s="74"/>
      <c r="O78" s="74">
        <v>30000</v>
      </c>
      <c r="P78" s="41"/>
    </row>
    <row r="79" spans="1:16" ht="16.5" thickBot="1">
      <c r="A79" s="108">
        <v>74</v>
      </c>
      <c r="B79" s="84" t="s">
        <v>1211</v>
      </c>
      <c r="C79" s="80"/>
      <c r="D79" s="78"/>
      <c r="E79" s="73">
        <v>40000</v>
      </c>
      <c r="F79" s="80" t="s">
        <v>1185</v>
      </c>
      <c r="G79" s="80"/>
      <c r="H79" s="80"/>
      <c r="I79" s="80"/>
      <c r="J79" s="80"/>
      <c r="K79" s="80"/>
      <c r="L79" s="80"/>
      <c r="M79" s="80"/>
      <c r="N79" s="74"/>
      <c r="O79" s="74">
        <v>40000</v>
      </c>
      <c r="P79" s="109"/>
    </row>
    <row r="80" spans="1:16" ht="16.5" thickBot="1">
      <c r="A80" s="111">
        <v>75</v>
      </c>
      <c r="B80" s="84" t="s">
        <v>1212</v>
      </c>
      <c r="C80" s="80"/>
      <c r="D80" s="78"/>
      <c r="E80" s="73">
        <v>18000</v>
      </c>
      <c r="F80" s="80" t="s">
        <v>1193</v>
      </c>
      <c r="G80" s="80"/>
      <c r="H80" s="80"/>
      <c r="I80" s="80"/>
      <c r="J80" s="80"/>
      <c r="K80" s="80"/>
      <c r="L80" s="80"/>
      <c r="M80" s="80"/>
      <c r="N80" s="74"/>
      <c r="O80" s="74">
        <v>18000</v>
      </c>
      <c r="P80" s="109"/>
    </row>
    <row r="81" spans="1:16" ht="16.5" thickBot="1">
      <c r="A81" s="108">
        <v>76</v>
      </c>
      <c r="B81" s="84" t="s">
        <v>1213</v>
      </c>
      <c r="C81" s="80"/>
      <c r="D81" s="78"/>
      <c r="E81" s="73">
        <v>20000</v>
      </c>
      <c r="F81" s="80" t="s">
        <v>1193</v>
      </c>
      <c r="G81" s="80"/>
      <c r="H81" s="80"/>
      <c r="I81" s="80"/>
      <c r="J81" s="80"/>
      <c r="K81" s="80"/>
      <c r="L81" s="80"/>
      <c r="M81" s="80"/>
      <c r="N81" s="74"/>
      <c r="O81" s="74">
        <v>20000</v>
      </c>
      <c r="P81" s="109"/>
    </row>
    <row r="82" spans="1:16" ht="16.5" thickBot="1">
      <c r="A82" s="108">
        <v>77</v>
      </c>
      <c r="B82" s="84" t="s">
        <v>1214</v>
      </c>
      <c r="C82" s="80"/>
      <c r="D82" s="78"/>
      <c r="E82" s="73">
        <v>21200</v>
      </c>
      <c r="F82" s="80" t="s">
        <v>1193</v>
      </c>
      <c r="G82" s="80"/>
      <c r="H82" s="80"/>
      <c r="I82" s="80"/>
      <c r="J82" s="80"/>
      <c r="K82" s="80"/>
      <c r="L82" s="80"/>
      <c r="M82" s="80"/>
      <c r="N82" s="74"/>
      <c r="O82" s="74">
        <v>21200</v>
      </c>
      <c r="P82" s="109"/>
    </row>
    <row r="83" spans="1:16" ht="16.5" thickBot="1">
      <c r="A83" s="108">
        <v>78</v>
      </c>
      <c r="B83" s="45" t="s">
        <v>1215</v>
      </c>
      <c r="C83" s="45"/>
      <c r="D83" s="78"/>
      <c r="E83" s="73">
        <v>21200</v>
      </c>
      <c r="F83" s="80" t="s">
        <v>1193</v>
      </c>
      <c r="G83" s="45"/>
      <c r="H83" s="45"/>
      <c r="I83" s="45"/>
      <c r="J83" s="45"/>
      <c r="K83" s="45"/>
      <c r="L83" s="45"/>
      <c r="M83" s="45"/>
      <c r="N83" s="74"/>
      <c r="O83" s="74">
        <v>21200</v>
      </c>
      <c r="P83" s="109"/>
    </row>
    <row r="84" spans="1:16" ht="16.5" thickBot="1">
      <c r="A84" s="111">
        <v>79</v>
      </c>
      <c r="B84" s="84" t="s">
        <v>1216</v>
      </c>
      <c r="C84" s="80"/>
      <c r="D84" s="78"/>
      <c r="E84" s="73">
        <v>30000</v>
      </c>
      <c r="F84" s="80" t="s">
        <v>1193</v>
      </c>
      <c r="G84" s="80"/>
      <c r="H84" s="80"/>
      <c r="I84" s="80"/>
      <c r="J84" s="80"/>
      <c r="K84" s="80"/>
      <c r="L84" s="80"/>
      <c r="M84" s="80"/>
      <c r="N84" s="74"/>
      <c r="O84" s="74">
        <v>30000</v>
      </c>
      <c r="P84" s="109"/>
    </row>
    <row r="85" spans="1:16" ht="16.5" thickBot="1">
      <c r="A85" s="108">
        <v>80</v>
      </c>
      <c r="B85" s="84" t="s">
        <v>1217</v>
      </c>
      <c r="C85" s="80"/>
      <c r="D85" s="78"/>
      <c r="E85" s="73">
        <v>30000</v>
      </c>
      <c r="F85" s="80" t="s">
        <v>1193</v>
      </c>
      <c r="G85" s="80"/>
      <c r="H85" s="80"/>
      <c r="I85" s="80"/>
      <c r="J85" s="80"/>
      <c r="K85" s="80"/>
      <c r="L85" s="80"/>
      <c r="M85" s="80"/>
      <c r="N85" s="74"/>
      <c r="O85" s="74">
        <v>30000</v>
      </c>
      <c r="P85" s="109"/>
    </row>
    <row r="86" spans="1:16" ht="16.5" thickBot="1">
      <c r="A86" s="108">
        <v>81</v>
      </c>
      <c r="B86" s="84" t="s">
        <v>1218</v>
      </c>
      <c r="C86" s="80"/>
      <c r="D86" s="78"/>
      <c r="E86" s="73">
        <v>30000</v>
      </c>
      <c r="F86" s="80" t="s">
        <v>1193</v>
      </c>
      <c r="G86" s="80"/>
      <c r="H86" s="80"/>
      <c r="I86" s="80"/>
      <c r="J86" s="80"/>
      <c r="K86" s="80"/>
      <c r="L86" s="80"/>
      <c r="M86" s="80"/>
      <c r="N86" s="74"/>
      <c r="O86" s="74">
        <v>30000</v>
      </c>
      <c r="P86" s="109"/>
    </row>
    <row r="87" spans="1:16" ht="16.5" thickBot="1">
      <c r="A87" s="108">
        <v>82</v>
      </c>
      <c r="B87" s="84" t="s">
        <v>1219</v>
      </c>
      <c r="C87" s="80"/>
      <c r="D87" s="78"/>
      <c r="E87" s="73">
        <v>30000</v>
      </c>
      <c r="F87" s="80" t="s">
        <v>1193</v>
      </c>
      <c r="G87" s="80"/>
      <c r="H87" s="80"/>
      <c r="I87" s="80"/>
      <c r="J87" s="80"/>
      <c r="K87" s="80"/>
      <c r="L87" s="80"/>
      <c r="M87" s="80"/>
      <c r="N87" s="74"/>
      <c r="O87" s="74">
        <v>30000</v>
      </c>
      <c r="P87" s="109"/>
    </row>
    <row r="88" spans="1:16" ht="16.5" thickBot="1">
      <c r="A88" s="111">
        <v>83</v>
      </c>
      <c r="B88" s="84" t="s">
        <v>1220</v>
      </c>
      <c r="C88" s="80"/>
      <c r="D88" s="78"/>
      <c r="E88" s="73">
        <v>50000</v>
      </c>
      <c r="F88" s="80" t="s">
        <v>1193</v>
      </c>
      <c r="G88" s="80"/>
      <c r="H88" s="80"/>
      <c r="I88" s="80"/>
      <c r="J88" s="80"/>
      <c r="K88" s="80"/>
      <c r="L88" s="80"/>
      <c r="M88" s="80"/>
      <c r="N88" s="74"/>
      <c r="O88" s="74">
        <v>50000</v>
      </c>
      <c r="P88" s="109"/>
    </row>
    <row r="89" spans="1:16" ht="16.5" thickBot="1">
      <c r="A89" s="108">
        <v>84</v>
      </c>
      <c r="B89" s="45" t="s">
        <v>1221</v>
      </c>
      <c r="C89" s="45"/>
      <c r="D89" s="78"/>
      <c r="E89" s="73">
        <v>60000</v>
      </c>
      <c r="F89" s="80" t="s">
        <v>1193</v>
      </c>
      <c r="G89" s="45"/>
      <c r="H89" s="45"/>
      <c r="I89" s="45"/>
      <c r="J89" s="45"/>
      <c r="K89" s="45"/>
      <c r="L89" s="45"/>
      <c r="M89" s="45"/>
      <c r="N89" s="74"/>
      <c r="O89" s="74">
        <v>60000</v>
      </c>
      <c r="P89" s="109"/>
    </row>
    <row r="90" spans="1:16" ht="16.5" thickBot="1">
      <c r="A90" s="108">
        <v>85</v>
      </c>
      <c r="B90" s="84" t="s">
        <v>1222</v>
      </c>
      <c r="C90" s="80"/>
      <c r="D90" s="78"/>
      <c r="E90" s="73">
        <v>131903</v>
      </c>
      <c r="F90" s="80" t="s">
        <v>1193</v>
      </c>
      <c r="G90" s="80"/>
      <c r="H90" s="80"/>
      <c r="I90" s="80"/>
      <c r="J90" s="80"/>
      <c r="K90" s="80"/>
      <c r="L90" s="80"/>
      <c r="M90" s="80"/>
      <c r="N90" s="74"/>
      <c r="O90" s="74">
        <v>131903</v>
      </c>
      <c r="P90" s="109"/>
    </row>
    <row r="91" spans="1:16" ht="16.5" thickBot="1">
      <c r="A91" s="108">
        <v>86</v>
      </c>
      <c r="B91" s="84" t="s">
        <v>1309</v>
      </c>
      <c r="C91" s="80"/>
      <c r="D91" s="78"/>
      <c r="E91" s="73">
        <v>60000</v>
      </c>
      <c r="F91" s="80" t="s">
        <v>1253</v>
      </c>
      <c r="G91" s="80"/>
      <c r="H91" s="80"/>
      <c r="I91" s="80"/>
      <c r="J91" s="80"/>
      <c r="K91" s="80"/>
      <c r="L91" s="80"/>
      <c r="M91" s="80"/>
      <c r="N91" s="74"/>
      <c r="O91" s="74">
        <v>60000</v>
      </c>
      <c r="P91" s="109"/>
    </row>
    <row r="92" spans="1:16" ht="16.5" thickBot="1">
      <c r="A92" s="111">
        <v>87</v>
      </c>
      <c r="B92" s="45" t="s">
        <v>1329</v>
      </c>
      <c r="C92" s="45"/>
      <c r="D92" s="23"/>
      <c r="E92" s="73">
        <v>60000</v>
      </c>
      <c r="F92" s="40" t="s">
        <v>1240</v>
      </c>
      <c r="G92" s="112"/>
      <c r="H92" s="112"/>
      <c r="I92" s="112"/>
      <c r="J92" s="112"/>
      <c r="K92" s="112"/>
      <c r="L92" s="112"/>
      <c r="M92" s="112"/>
      <c r="N92" s="74"/>
      <c r="O92" s="74">
        <v>60000</v>
      </c>
      <c r="P92" s="109"/>
    </row>
    <row r="93" spans="1:16" ht="16.5" thickBot="1">
      <c r="A93" s="108">
        <v>88</v>
      </c>
      <c r="B93" s="112" t="s">
        <v>1330</v>
      </c>
      <c r="C93" s="109"/>
      <c r="D93" s="43"/>
      <c r="E93" s="73">
        <v>64780</v>
      </c>
      <c r="F93" s="40" t="s">
        <v>1240</v>
      </c>
      <c r="G93" s="109"/>
      <c r="H93" s="109"/>
      <c r="I93" s="109"/>
      <c r="J93" s="109"/>
      <c r="K93" s="109"/>
      <c r="L93" s="109"/>
      <c r="M93" s="109"/>
      <c r="N93" s="110"/>
      <c r="O93" s="74">
        <v>64780</v>
      </c>
      <c r="P93" s="109"/>
    </row>
    <row r="94" spans="1:16" ht="16.5" thickBot="1">
      <c r="A94" s="108">
        <v>89</v>
      </c>
      <c r="B94" s="112" t="s">
        <v>520</v>
      </c>
      <c r="C94" s="109"/>
      <c r="D94" s="43"/>
      <c r="E94" s="73">
        <v>70000</v>
      </c>
      <c r="F94" s="40" t="s">
        <v>1239</v>
      </c>
      <c r="G94" s="109"/>
      <c r="H94" s="109"/>
      <c r="I94" s="109"/>
      <c r="J94" s="109"/>
      <c r="K94" s="109"/>
      <c r="L94" s="109"/>
      <c r="M94" s="109"/>
      <c r="N94" s="110"/>
      <c r="O94" s="74">
        <v>70000</v>
      </c>
      <c r="P94" s="109"/>
    </row>
    <row r="95" spans="1:16" ht="16.5" thickBot="1">
      <c r="A95" s="108">
        <v>90</v>
      </c>
      <c r="B95" s="112" t="s">
        <v>1331</v>
      </c>
      <c r="C95" s="109"/>
      <c r="D95" s="43"/>
      <c r="E95" s="73">
        <v>31000</v>
      </c>
      <c r="F95" s="40" t="s">
        <v>1229</v>
      </c>
      <c r="G95" s="109"/>
      <c r="H95" s="109"/>
      <c r="I95" s="109"/>
      <c r="J95" s="109"/>
      <c r="K95" s="109"/>
      <c r="L95" s="109"/>
      <c r="M95" s="109"/>
      <c r="N95" s="110"/>
      <c r="O95" s="74">
        <v>31000</v>
      </c>
      <c r="P95" s="109"/>
    </row>
    <row r="96" spans="1:16" ht="16.5" thickBot="1">
      <c r="A96" s="111">
        <v>91</v>
      </c>
      <c r="B96" s="112" t="s">
        <v>1360</v>
      </c>
      <c r="C96" s="109"/>
      <c r="D96" s="43"/>
      <c r="E96" s="73"/>
      <c r="G96" s="109"/>
      <c r="H96" s="109"/>
      <c r="I96" s="109"/>
      <c r="J96" s="109"/>
      <c r="K96" s="109"/>
      <c r="L96" s="109"/>
      <c r="M96" s="93">
        <v>9555</v>
      </c>
      <c r="N96" s="40" t="s">
        <v>1237</v>
      </c>
      <c r="O96" s="88">
        <v>10500</v>
      </c>
      <c r="P96" s="109"/>
    </row>
    <row r="97" spans="1:16" ht="16.5" thickBot="1">
      <c r="A97" s="108">
        <v>92</v>
      </c>
      <c r="B97" s="112" t="s">
        <v>1361</v>
      </c>
      <c r="C97" s="109"/>
      <c r="D97" s="43"/>
      <c r="E97" s="73"/>
      <c r="F97" s="40"/>
      <c r="G97" s="109"/>
      <c r="H97" s="109"/>
      <c r="I97" s="109"/>
      <c r="J97" s="109"/>
      <c r="K97" s="109"/>
      <c r="L97" s="109"/>
      <c r="M97" s="93">
        <v>7400</v>
      </c>
      <c r="N97" s="40" t="s">
        <v>1237</v>
      </c>
      <c r="O97" s="88">
        <v>7400</v>
      </c>
      <c r="P97" s="109"/>
    </row>
    <row r="98" spans="1:16" ht="16.5" thickBot="1">
      <c r="A98" s="108">
        <v>93</v>
      </c>
      <c r="B98" s="112" t="s">
        <v>1362</v>
      </c>
      <c r="C98" s="109"/>
      <c r="D98" s="43"/>
      <c r="E98" s="73"/>
      <c r="F98" s="40"/>
      <c r="G98" s="109"/>
      <c r="H98" s="109"/>
      <c r="I98" s="109"/>
      <c r="J98" s="109"/>
      <c r="K98" s="109"/>
      <c r="L98" s="109"/>
      <c r="M98" s="93">
        <v>9300</v>
      </c>
      <c r="N98" s="40" t="s">
        <v>1237</v>
      </c>
      <c r="O98" s="88">
        <v>9300</v>
      </c>
      <c r="P98" s="109"/>
    </row>
    <row r="99" spans="1:16" ht="16.5" thickBot="1">
      <c r="A99" s="108">
        <v>94</v>
      </c>
      <c r="B99" s="112" t="s">
        <v>1363</v>
      </c>
      <c r="C99" s="109"/>
      <c r="D99" s="43"/>
      <c r="E99" s="73"/>
      <c r="F99" s="40"/>
      <c r="G99" s="109"/>
      <c r="H99" s="109"/>
      <c r="I99" s="109"/>
      <c r="J99" s="109"/>
      <c r="K99" s="109"/>
      <c r="L99" s="109"/>
      <c r="M99" s="93">
        <v>9300</v>
      </c>
      <c r="N99" s="40" t="s">
        <v>1237</v>
      </c>
      <c r="O99" s="88">
        <v>9300</v>
      </c>
      <c r="P99" s="109"/>
    </row>
    <row r="100" spans="1:16" ht="16.5" thickBot="1">
      <c r="A100" s="111">
        <v>95</v>
      </c>
      <c r="B100" s="112" t="s">
        <v>1364</v>
      </c>
      <c r="C100" s="109"/>
      <c r="D100" s="43"/>
      <c r="E100" s="73"/>
      <c r="F100" s="40"/>
      <c r="G100" s="109"/>
      <c r="H100" s="109"/>
      <c r="I100" s="109"/>
      <c r="J100" s="109"/>
      <c r="K100" s="109"/>
      <c r="L100" s="109"/>
      <c r="M100" s="93">
        <v>12000</v>
      </c>
      <c r="N100" s="40" t="s">
        <v>1237</v>
      </c>
      <c r="O100" s="88">
        <v>12000</v>
      </c>
      <c r="P100" s="109"/>
    </row>
    <row r="101" spans="1:16" ht="16.5" thickBot="1">
      <c r="A101" s="108">
        <v>96</v>
      </c>
      <c r="B101" s="112" t="s">
        <v>1365</v>
      </c>
      <c r="C101" s="109"/>
      <c r="D101" s="43"/>
      <c r="E101" s="73"/>
      <c r="F101" s="40"/>
      <c r="G101" s="109"/>
      <c r="H101" s="109"/>
      <c r="I101" s="109"/>
      <c r="J101" s="109"/>
      <c r="K101" s="109"/>
      <c r="L101" s="109"/>
      <c r="M101" s="93">
        <v>12000</v>
      </c>
      <c r="N101" s="40" t="s">
        <v>1237</v>
      </c>
      <c r="O101" s="88">
        <v>12000</v>
      </c>
      <c r="P101" s="109"/>
    </row>
    <row r="102" spans="1:16" ht="16.5" thickBot="1">
      <c r="A102" s="108">
        <v>97</v>
      </c>
      <c r="B102" s="112" t="s">
        <v>1366</v>
      </c>
      <c r="C102" s="109"/>
      <c r="D102" s="43"/>
      <c r="E102" s="73"/>
      <c r="F102" s="40"/>
      <c r="G102" s="109"/>
      <c r="H102" s="109"/>
      <c r="I102" s="109"/>
      <c r="J102" s="109"/>
      <c r="K102" s="109"/>
      <c r="L102" s="109"/>
      <c r="M102" s="93">
        <v>2000</v>
      </c>
      <c r="N102" s="40" t="s">
        <v>1237</v>
      </c>
      <c r="O102" s="88">
        <v>2000</v>
      </c>
      <c r="P102" s="109"/>
    </row>
    <row r="103" spans="1:16" ht="16.5" thickBot="1">
      <c r="A103" s="108">
        <v>98</v>
      </c>
      <c r="B103" s="112" t="s">
        <v>1367</v>
      </c>
      <c r="C103" s="109"/>
      <c r="D103" s="43"/>
      <c r="E103" s="73"/>
      <c r="F103" s="40"/>
      <c r="G103" s="109"/>
      <c r="H103" s="109"/>
      <c r="I103" s="109"/>
      <c r="J103" s="109"/>
      <c r="K103" s="109"/>
      <c r="L103" s="109"/>
      <c r="M103" s="93">
        <v>3000</v>
      </c>
      <c r="N103" s="40" t="s">
        <v>1237</v>
      </c>
      <c r="O103" s="88">
        <v>3000</v>
      </c>
      <c r="P103" s="109"/>
    </row>
    <row r="104" spans="1:16" ht="16.5" thickBot="1">
      <c r="A104" s="111">
        <v>99</v>
      </c>
      <c r="B104" s="112" t="s">
        <v>1368</v>
      </c>
      <c r="C104" s="109"/>
      <c r="D104" s="43"/>
      <c r="E104" s="73"/>
      <c r="F104" s="40"/>
      <c r="G104" s="109"/>
      <c r="H104" s="109"/>
      <c r="I104" s="109"/>
      <c r="J104" s="109"/>
      <c r="K104" s="109"/>
      <c r="L104" s="109"/>
      <c r="M104" s="93">
        <v>1000</v>
      </c>
      <c r="N104" s="40" t="s">
        <v>1237</v>
      </c>
      <c r="O104" s="88">
        <v>1000</v>
      </c>
      <c r="P104" s="109"/>
    </row>
    <row r="105" spans="1:16" ht="16.5" thickBot="1">
      <c r="A105" s="108">
        <v>100</v>
      </c>
      <c r="B105" s="112" t="s">
        <v>1369</v>
      </c>
      <c r="C105" s="109"/>
      <c r="D105" s="43"/>
      <c r="E105" s="73"/>
      <c r="F105" s="40"/>
      <c r="G105" s="109"/>
      <c r="H105" s="109"/>
      <c r="I105" s="109"/>
      <c r="J105" s="109"/>
      <c r="K105" s="109"/>
      <c r="L105" s="109"/>
      <c r="M105" s="93">
        <v>4000</v>
      </c>
      <c r="N105" s="40" t="s">
        <v>1237</v>
      </c>
      <c r="O105" s="88">
        <v>4000</v>
      </c>
      <c r="P105" s="109"/>
    </row>
    <row r="106" spans="1:16" ht="16.5" thickBot="1">
      <c r="A106" s="108">
        <v>101</v>
      </c>
      <c r="B106" s="112" t="s">
        <v>1370</v>
      </c>
      <c r="C106" s="109"/>
      <c r="D106" s="43"/>
      <c r="E106" s="73"/>
      <c r="F106" s="40"/>
      <c r="G106" s="109"/>
      <c r="H106" s="109"/>
      <c r="I106" s="109"/>
      <c r="J106" s="109"/>
      <c r="K106" s="109"/>
      <c r="L106" s="109"/>
      <c r="M106" s="93">
        <v>4000</v>
      </c>
      <c r="N106" s="40" t="s">
        <v>1237</v>
      </c>
      <c r="O106" s="88">
        <v>4000</v>
      </c>
      <c r="P106" s="109"/>
    </row>
    <row r="107" spans="1:16" ht="16.5" thickBot="1">
      <c r="A107" s="108">
        <v>102</v>
      </c>
      <c r="B107" s="112" t="s">
        <v>1371</v>
      </c>
      <c r="C107" s="109"/>
      <c r="D107" s="43"/>
      <c r="E107" s="73"/>
      <c r="F107" s="40"/>
      <c r="G107" s="109"/>
      <c r="H107" s="109"/>
      <c r="I107" s="109"/>
      <c r="J107" s="109"/>
      <c r="K107" s="109"/>
      <c r="L107" s="109"/>
      <c r="M107" s="93">
        <v>6000</v>
      </c>
      <c r="N107" s="40" t="s">
        <v>1237</v>
      </c>
      <c r="O107" s="88">
        <v>6000</v>
      </c>
      <c r="P107" s="109"/>
    </row>
    <row r="108" spans="1:16" ht="16.5" thickBot="1">
      <c r="A108" s="111">
        <v>103</v>
      </c>
      <c r="B108" s="112" t="s">
        <v>1372</v>
      </c>
      <c r="C108" s="109"/>
      <c r="D108" s="43"/>
      <c r="E108" s="73"/>
      <c r="F108" s="40"/>
      <c r="G108" s="109"/>
      <c r="H108" s="109"/>
      <c r="I108" s="109"/>
      <c r="J108" s="109"/>
      <c r="K108" s="109"/>
      <c r="L108" s="109"/>
      <c r="M108" s="93">
        <v>1000</v>
      </c>
      <c r="N108" s="40" t="s">
        <v>1237</v>
      </c>
      <c r="O108" s="88">
        <v>1000</v>
      </c>
      <c r="P108" s="109"/>
    </row>
    <row r="109" spans="1:16" ht="16.5" thickBot="1">
      <c r="A109" s="108">
        <v>104</v>
      </c>
      <c r="B109" s="112" t="s">
        <v>1373</v>
      </c>
      <c r="C109" s="109"/>
      <c r="D109" s="43"/>
      <c r="E109" s="73"/>
      <c r="F109" s="40"/>
      <c r="G109" s="109"/>
      <c r="H109" s="109"/>
      <c r="I109" s="109"/>
      <c r="J109" s="109"/>
      <c r="K109" s="109"/>
      <c r="L109" s="109"/>
      <c r="M109" s="93">
        <v>1000</v>
      </c>
      <c r="N109" s="40" t="s">
        <v>1237</v>
      </c>
      <c r="O109" s="88">
        <v>1000</v>
      </c>
      <c r="P109" s="109"/>
    </row>
    <row r="110" spans="1:16" ht="16.5" thickBot="1">
      <c r="A110" s="108">
        <v>105</v>
      </c>
      <c r="B110" s="112" t="s">
        <v>1375</v>
      </c>
      <c r="C110" s="109"/>
      <c r="D110" s="43"/>
      <c r="E110" s="73">
        <v>30000</v>
      </c>
      <c r="F110" s="40" t="s">
        <v>1237</v>
      </c>
      <c r="G110" s="109"/>
      <c r="H110" s="109"/>
      <c r="I110" s="109"/>
      <c r="J110" s="109"/>
      <c r="K110" s="109"/>
      <c r="L110" s="109"/>
      <c r="M110" s="93"/>
      <c r="N110" s="40"/>
      <c r="O110" s="74">
        <v>30000</v>
      </c>
      <c r="P110" s="109"/>
    </row>
    <row r="111" spans="1:16" ht="16.5" thickBot="1">
      <c r="A111" s="108">
        <v>106</v>
      </c>
      <c r="B111" s="112" t="s">
        <v>1376</v>
      </c>
      <c r="C111" s="109"/>
      <c r="D111" s="43"/>
      <c r="E111" s="73">
        <v>30000</v>
      </c>
      <c r="F111" s="40" t="s">
        <v>1259</v>
      </c>
      <c r="G111" s="109"/>
      <c r="H111" s="109"/>
      <c r="I111" s="109"/>
      <c r="J111" s="109"/>
      <c r="K111" s="109"/>
      <c r="L111" s="109"/>
      <c r="M111" s="93"/>
      <c r="N111" s="40"/>
      <c r="O111" s="74">
        <v>30000</v>
      </c>
      <c r="P111" s="109"/>
    </row>
    <row r="112" spans="1:16" ht="16.5" thickBot="1">
      <c r="A112" s="111">
        <v>107</v>
      </c>
      <c r="B112" s="112" t="s">
        <v>1377</v>
      </c>
      <c r="C112" s="109"/>
      <c r="D112" s="43"/>
      <c r="E112" s="73">
        <v>31000</v>
      </c>
      <c r="F112" s="40" t="s">
        <v>1259</v>
      </c>
      <c r="G112" s="109"/>
      <c r="H112" s="109"/>
      <c r="I112" s="109"/>
      <c r="J112" s="109"/>
      <c r="K112" s="109"/>
      <c r="L112" s="109"/>
      <c r="M112" s="93"/>
      <c r="N112" s="40"/>
      <c r="O112" s="74">
        <v>31000</v>
      </c>
      <c r="P112" s="109"/>
    </row>
    <row r="113" spans="1:16" ht="16.5" thickBot="1">
      <c r="A113" s="108">
        <v>108</v>
      </c>
      <c r="B113" s="112" t="s">
        <v>1378</v>
      </c>
      <c r="C113" s="109"/>
      <c r="D113" s="43"/>
      <c r="E113" s="73">
        <v>50000</v>
      </c>
      <c r="F113" s="40" t="s">
        <v>1259</v>
      </c>
      <c r="G113" s="109"/>
      <c r="H113" s="109"/>
      <c r="I113" s="109"/>
      <c r="J113" s="109"/>
      <c r="K113" s="109"/>
      <c r="L113" s="109"/>
      <c r="M113" s="93"/>
      <c r="N113" s="40"/>
      <c r="O113" s="74">
        <v>50000</v>
      </c>
      <c r="P113" s="109"/>
    </row>
    <row r="114" spans="1:16" ht="16.5" thickBot="1">
      <c r="A114" s="108">
        <v>109</v>
      </c>
      <c r="B114" s="112" t="s">
        <v>1379</v>
      </c>
      <c r="C114" s="109"/>
      <c r="D114" s="43"/>
      <c r="E114" s="73">
        <v>50000</v>
      </c>
      <c r="F114" s="40" t="s">
        <v>1259</v>
      </c>
      <c r="G114" s="109"/>
      <c r="H114" s="109"/>
      <c r="I114" s="109"/>
      <c r="J114" s="109"/>
      <c r="K114" s="109"/>
      <c r="L114" s="109"/>
      <c r="M114" s="93"/>
      <c r="N114" s="40"/>
      <c r="O114" s="74">
        <v>50000</v>
      </c>
      <c r="P114" s="109"/>
    </row>
    <row r="115" spans="1:16" ht="16.5" thickBot="1">
      <c r="A115" s="108">
        <v>110</v>
      </c>
      <c r="B115" s="112" t="s">
        <v>1380</v>
      </c>
      <c r="C115" s="109"/>
      <c r="D115" s="43"/>
      <c r="E115" s="73">
        <v>19950</v>
      </c>
      <c r="F115" s="40" t="s">
        <v>1381</v>
      </c>
      <c r="G115" s="109"/>
      <c r="H115" s="109"/>
      <c r="I115" s="109"/>
      <c r="J115" s="109"/>
      <c r="K115" s="109"/>
      <c r="L115" s="109"/>
      <c r="M115" s="93"/>
      <c r="N115" s="40"/>
      <c r="O115" s="74">
        <v>19950</v>
      </c>
      <c r="P115" s="109"/>
    </row>
    <row r="116" spans="1:16" ht="16.5" thickBot="1">
      <c r="A116" s="111">
        <v>111</v>
      </c>
      <c r="B116" s="112" t="s">
        <v>1382</v>
      </c>
      <c r="C116" s="109"/>
      <c r="D116" s="43"/>
      <c r="E116" s="73">
        <v>30000</v>
      </c>
      <c r="F116" s="40" t="s">
        <v>1381</v>
      </c>
      <c r="G116" s="109"/>
      <c r="H116" s="109"/>
      <c r="I116" s="109"/>
      <c r="J116" s="109"/>
      <c r="K116" s="109"/>
      <c r="L116" s="109"/>
      <c r="M116" s="93"/>
      <c r="N116" s="40"/>
      <c r="O116" s="74">
        <v>30000</v>
      </c>
      <c r="P116" s="109"/>
    </row>
    <row r="117" spans="1:16" ht="16.5" thickBot="1">
      <c r="A117" s="108">
        <v>112</v>
      </c>
      <c r="B117" s="112" t="s">
        <v>1383</v>
      </c>
      <c r="C117" s="109"/>
      <c r="D117" s="43"/>
      <c r="E117" s="73">
        <v>30000</v>
      </c>
      <c r="F117" s="40" t="s">
        <v>1381</v>
      </c>
      <c r="G117" s="109"/>
      <c r="H117" s="109"/>
      <c r="I117" s="109"/>
      <c r="J117" s="109"/>
      <c r="K117" s="109"/>
      <c r="L117" s="109"/>
      <c r="M117" s="93"/>
      <c r="N117" s="40"/>
      <c r="O117" s="74">
        <v>30000</v>
      </c>
      <c r="P117" s="109"/>
    </row>
    <row r="118" spans="1:16" ht="16.5" thickBot="1">
      <c r="A118" s="108">
        <v>113</v>
      </c>
      <c r="B118" s="112" t="s">
        <v>1384</v>
      </c>
      <c r="C118" s="109"/>
      <c r="D118" s="43"/>
      <c r="E118" s="73">
        <v>30000</v>
      </c>
      <c r="F118" s="40" t="s">
        <v>1381</v>
      </c>
      <c r="G118" s="109"/>
      <c r="H118" s="109"/>
      <c r="I118" s="109"/>
      <c r="J118" s="109"/>
      <c r="K118" s="109"/>
      <c r="L118" s="109"/>
      <c r="M118" s="93"/>
      <c r="N118" s="40"/>
      <c r="O118" s="74">
        <v>30000</v>
      </c>
      <c r="P118" s="109"/>
    </row>
    <row r="119" spans="1:16" ht="16.5" thickBot="1">
      <c r="A119" s="108">
        <v>114</v>
      </c>
      <c r="B119" s="112" t="s">
        <v>1385</v>
      </c>
      <c r="C119" s="109"/>
      <c r="D119" s="43"/>
      <c r="E119" s="73">
        <v>30000</v>
      </c>
      <c r="F119" s="40" t="s">
        <v>1381</v>
      </c>
      <c r="G119" s="109"/>
      <c r="H119" s="109"/>
      <c r="I119" s="109"/>
      <c r="J119" s="109"/>
      <c r="K119" s="109"/>
      <c r="L119" s="109"/>
      <c r="M119" s="93"/>
      <c r="N119" s="40"/>
      <c r="O119" s="74">
        <v>30000</v>
      </c>
      <c r="P119" s="109"/>
    </row>
    <row r="120" spans="1:16" ht="16.5" thickBot="1">
      <c r="A120" s="111">
        <v>115</v>
      </c>
      <c r="B120" s="112" t="s">
        <v>1386</v>
      </c>
      <c r="C120" s="109"/>
      <c r="D120" s="43"/>
      <c r="E120" s="73">
        <v>50000</v>
      </c>
      <c r="F120" s="40" t="s">
        <v>1381</v>
      </c>
      <c r="G120" s="109"/>
      <c r="H120" s="109"/>
      <c r="I120" s="109"/>
      <c r="J120" s="109"/>
      <c r="K120" s="109"/>
      <c r="L120" s="109"/>
      <c r="M120" s="93"/>
      <c r="N120" s="40"/>
      <c r="O120" s="74">
        <v>50000</v>
      </c>
      <c r="P120" s="109"/>
    </row>
    <row r="121" spans="1:16" ht="16.5" thickBot="1">
      <c r="A121" s="108">
        <v>116</v>
      </c>
      <c r="B121" s="112" t="s">
        <v>1387</v>
      </c>
      <c r="C121" s="109"/>
      <c r="D121" s="43"/>
      <c r="E121" s="73">
        <v>50000</v>
      </c>
      <c r="F121" s="40" t="s">
        <v>1381</v>
      </c>
      <c r="G121" s="109"/>
      <c r="H121" s="109"/>
      <c r="I121" s="109"/>
      <c r="J121" s="109"/>
      <c r="K121" s="109"/>
      <c r="L121" s="109"/>
      <c r="M121" s="93"/>
      <c r="N121" s="40"/>
      <c r="O121" s="74">
        <v>50000</v>
      </c>
      <c r="P121" s="109"/>
    </row>
    <row r="122" spans="1:16" ht="16.5" thickBot="1">
      <c r="A122" s="108">
        <v>117</v>
      </c>
      <c r="B122" s="112" t="s">
        <v>1388</v>
      </c>
      <c r="C122" s="109"/>
      <c r="D122" s="43"/>
      <c r="E122" s="73">
        <v>60000</v>
      </c>
      <c r="F122" s="40" t="s">
        <v>1381</v>
      </c>
      <c r="G122" s="109"/>
      <c r="H122" s="109"/>
      <c r="I122" s="109"/>
      <c r="J122" s="109"/>
      <c r="K122" s="109"/>
      <c r="L122" s="109"/>
      <c r="M122" s="93"/>
      <c r="N122" s="40"/>
      <c r="O122" s="74">
        <v>60000</v>
      </c>
      <c r="P122" s="109"/>
    </row>
    <row r="123" spans="1:16" ht="16.5" thickBot="1">
      <c r="A123" s="108">
        <v>118</v>
      </c>
      <c r="B123" s="112" t="s">
        <v>1389</v>
      </c>
      <c r="C123" s="109"/>
      <c r="D123" s="43"/>
      <c r="E123" s="73">
        <v>20000</v>
      </c>
      <c r="F123" s="40" t="s">
        <v>1397</v>
      </c>
      <c r="G123" s="109"/>
      <c r="H123" s="109"/>
      <c r="I123" s="109"/>
      <c r="J123" s="109"/>
      <c r="K123" s="109"/>
      <c r="L123" s="109"/>
      <c r="M123" s="93"/>
      <c r="N123" s="40"/>
      <c r="O123" s="74">
        <v>20000</v>
      </c>
      <c r="P123" s="109"/>
    </row>
    <row r="124" spans="1:16" ht="16.5" thickBot="1">
      <c r="A124" s="111">
        <v>119</v>
      </c>
      <c r="B124" s="112" t="s">
        <v>1390</v>
      </c>
      <c r="C124" s="109"/>
      <c r="D124" s="43"/>
      <c r="E124" s="73">
        <v>25000</v>
      </c>
      <c r="F124" s="40" t="s">
        <v>1397</v>
      </c>
      <c r="G124" s="109"/>
      <c r="H124" s="109"/>
      <c r="I124" s="109"/>
      <c r="J124" s="109"/>
      <c r="K124" s="109"/>
      <c r="L124" s="109"/>
      <c r="M124" s="93"/>
      <c r="N124" s="40"/>
      <c r="O124" s="74">
        <v>25000</v>
      </c>
      <c r="P124" s="109"/>
    </row>
    <row r="125" spans="1:16" ht="16.5" thickBot="1">
      <c r="A125" s="108">
        <v>120</v>
      </c>
      <c r="B125" s="112" t="s">
        <v>1391</v>
      </c>
      <c r="C125" s="109"/>
      <c r="D125" s="43"/>
      <c r="E125" s="73">
        <v>30000</v>
      </c>
      <c r="F125" s="40" t="s">
        <v>1397</v>
      </c>
      <c r="G125" s="109"/>
      <c r="H125" s="109"/>
      <c r="I125" s="109"/>
      <c r="J125" s="109"/>
      <c r="K125" s="109"/>
      <c r="L125" s="109"/>
      <c r="M125" s="93"/>
      <c r="N125" s="40"/>
      <c r="O125" s="74">
        <v>30000</v>
      </c>
      <c r="P125" s="109"/>
    </row>
    <row r="126" spans="1:16" ht="16.5" thickBot="1">
      <c r="A126" s="108">
        <v>121</v>
      </c>
      <c r="B126" s="112" t="s">
        <v>1392</v>
      </c>
      <c r="C126" s="109"/>
      <c r="D126" s="43"/>
      <c r="E126" s="73">
        <v>30000</v>
      </c>
      <c r="F126" s="40" t="s">
        <v>1397</v>
      </c>
      <c r="G126" s="109"/>
      <c r="H126" s="109"/>
      <c r="I126" s="109"/>
      <c r="J126" s="109"/>
      <c r="K126" s="109"/>
      <c r="L126" s="109"/>
      <c r="M126" s="93"/>
      <c r="N126" s="40"/>
      <c r="O126" s="74">
        <v>30000</v>
      </c>
      <c r="P126" s="109"/>
    </row>
    <row r="127" spans="1:16" ht="16.5" thickBot="1">
      <c r="A127" s="108">
        <v>122</v>
      </c>
      <c r="B127" s="112" t="s">
        <v>1393</v>
      </c>
      <c r="C127" s="109"/>
      <c r="D127" s="43"/>
      <c r="E127" s="73">
        <v>50000</v>
      </c>
      <c r="F127" s="40" t="s">
        <v>1397</v>
      </c>
      <c r="G127" s="109"/>
      <c r="H127" s="109"/>
      <c r="I127" s="109"/>
      <c r="J127" s="109"/>
      <c r="K127" s="109"/>
      <c r="L127" s="109"/>
      <c r="M127" s="93"/>
      <c r="N127" s="40"/>
      <c r="O127" s="74">
        <v>50000</v>
      </c>
      <c r="P127" s="109"/>
    </row>
    <row r="128" spans="1:16" ht="16.5" thickBot="1">
      <c r="A128" s="111">
        <v>123</v>
      </c>
      <c r="B128" s="112" t="s">
        <v>1394</v>
      </c>
      <c r="C128" s="109"/>
      <c r="D128" s="43"/>
      <c r="E128" s="73">
        <v>50000</v>
      </c>
      <c r="F128" s="40" t="s">
        <v>1397</v>
      </c>
      <c r="G128" s="109"/>
      <c r="H128" s="109"/>
      <c r="I128" s="109"/>
      <c r="J128" s="109"/>
      <c r="K128" s="109"/>
      <c r="L128" s="109"/>
      <c r="M128" s="93"/>
      <c r="N128" s="40"/>
      <c r="O128" s="74">
        <v>50000</v>
      </c>
      <c r="P128" s="109"/>
    </row>
    <row r="129" spans="1:16" ht="16.5" thickBot="1">
      <c r="A129" s="108">
        <v>124</v>
      </c>
      <c r="B129" s="112" t="s">
        <v>1395</v>
      </c>
      <c r="C129" s="109"/>
      <c r="D129" s="43"/>
      <c r="E129" s="73">
        <v>52000</v>
      </c>
      <c r="F129" s="40" t="s">
        <v>1397</v>
      </c>
      <c r="G129" s="109"/>
      <c r="H129" s="109"/>
      <c r="I129" s="109"/>
      <c r="J129" s="109"/>
      <c r="K129" s="109"/>
      <c r="L129" s="109"/>
      <c r="M129" s="93"/>
      <c r="N129" s="40"/>
      <c r="O129" s="74">
        <v>52000</v>
      </c>
      <c r="P129" s="109"/>
    </row>
    <row r="130" spans="1:16" ht="16.5" thickBot="1">
      <c r="A130" s="108">
        <v>125</v>
      </c>
      <c r="B130" s="112" t="s">
        <v>1396</v>
      </c>
      <c r="C130" s="109"/>
      <c r="D130" s="43"/>
      <c r="E130" s="73">
        <v>70000</v>
      </c>
      <c r="F130" s="40" t="s">
        <v>1397</v>
      </c>
      <c r="G130" s="109"/>
      <c r="H130" s="109"/>
      <c r="I130" s="109"/>
      <c r="J130" s="109"/>
      <c r="K130" s="109"/>
      <c r="L130" s="109"/>
      <c r="M130" s="93"/>
      <c r="N130" s="40"/>
      <c r="O130" s="74">
        <v>70000</v>
      </c>
      <c r="P130" s="109"/>
    </row>
    <row r="131" spans="1:16" ht="16.5" thickBot="1">
      <c r="A131" s="108">
        <v>126</v>
      </c>
      <c r="B131" s="112" t="s">
        <v>1398</v>
      </c>
      <c r="C131" s="109"/>
      <c r="D131" s="43"/>
      <c r="E131" s="73">
        <v>30000</v>
      </c>
      <c r="F131" s="40" t="s">
        <v>1408</v>
      </c>
      <c r="G131" s="109"/>
      <c r="H131" s="109"/>
      <c r="I131" s="109"/>
      <c r="J131" s="109"/>
      <c r="K131" s="109"/>
      <c r="L131" s="109"/>
      <c r="M131" s="93"/>
      <c r="N131" s="40"/>
      <c r="O131" s="74">
        <v>30000</v>
      </c>
      <c r="P131" s="109"/>
    </row>
    <row r="132" spans="1:16" ht="16.5" thickBot="1">
      <c r="A132" s="111">
        <v>127</v>
      </c>
      <c r="B132" s="112" t="s">
        <v>1399</v>
      </c>
      <c r="C132" s="109"/>
      <c r="D132" s="43"/>
      <c r="E132" s="73">
        <v>30000</v>
      </c>
      <c r="F132" s="40" t="s">
        <v>1408</v>
      </c>
      <c r="G132" s="109"/>
      <c r="H132" s="109"/>
      <c r="I132" s="109"/>
      <c r="J132" s="109"/>
      <c r="K132" s="109"/>
      <c r="L132" s="109"/>
      <c r="M132" s="93"/>
      <c r="N132" s="40"/>
      <c r="O132" s="74">
        <v>30000</v>
      </c>
      <c r="P132" s="109"/>
    </row>
    <row r="133" spans="1:16" ht="16.5" thickBot="1">
      <c r="A133" s="108">
        <v>128</v>
      </c>
      <c r="B133" s="112" t="s">
        <v>1400</v>
      </c>
      <c r="C133" s="109"/>
      <c r="D133" s="43"/>
      <c r="E133" s="73">
        <v>30000</v>
      </c>
      <c r="F133" s="40" t="s">
        <v>1408</v>
      </c>
      <c r="G133" s="109"/>
      <c r="H133" s="109"/>
      <c r="I133" s="109"/>
      <c r="J133" s="109"/>
      <c r="K133" s="109"/>
      <c r="L133" s="109"/>
      <c r="M133" s="93"/>
      <c r="N133" s="40"/>
      <c r="O133" s="74">
        <v>30000</v>
      </c>
      <c r="P133" s="109"/>
    </row>
    <row r="134" spans="1:16" ht="16.5" thickBot="1">
      <c r="A134" s="108">
        <v>129</v>
      </c>
      <c r="B134" s="112" t="s">
        <v>1401</v>
      </c>
      <c r="C134" s="109"/>
      <c r="D134" s="43"/>
      <c r="E134" s="73">
        <v>50000</v>
      </c>
      <c r="F134" s="40" t="s">
        <v>1408</v>
      </c>
      <c r="G134" s="109"/>
      <c r="H134" s="109"/>
      <c r="I134" s="109"/>
      <c r="J134" s="109"/>
      <c r="K134" s="109"/>
      <c r="L134" s="109"/>
      <c r="M134" s="93"/>
      <c r="N134" s="40"/>
      <c r="O134" s="74">
        <v>50000</v>
      </c>
      <c r="P134" s="109"/>
    </row>
    <row r="135" spans="1:16" ht="16.5" thickBot="1">
      <c r="A135" s="108">
        <v>130</v>
      </c>
      <c r="B135" s="112" t="s">
        <v>1402</v>
      </c>
      <c r="C135" s="109"/>
      <c r="D135" s="43"/>
      <c r="E135" s="73">
        <v>50000</v>
      </c>
      <c r="F135" s="40" t="s">
        <v>1408</v>
      </c>
      <c r="G135" s="109"/>
      <c r="H135" s="109"/>
      <c r="I135" s="109"/>
      <c r="J135" s="109"/>
      <c r="K135" s="109"/>
      <c r="L135" s="109"/>
      <c r="M135" s="93"/>
      <c r="N135" s="40"/>
      <c r="O135" s="74">
        <v>50000</v>
      </c>
      <c r="P135" s="109"/>
    </row>
    <row r="136" spans="1:16" ht="16.5" thickBot="1">
      <c r="A136" s="111">
        <v>131</v>
      </c>
      <c r="B136" s="112" t="s">
        <v>1403</v>
      </c>
      <c r="C136" s="109"/>
      <c r="D136" s="43"/>
      <c r="E136" s="73">
        <v>50000</v>
      </c>
      <c r="F136" s="40" t="s">
        <v>1408</v>
      </c>
      <c r="G136" s="109"/>
      <c r="H136" s="109"/>
      <c r="I136" s="109"/>
      <c r="J136" s="109"/>
      <c r="K136" s="109"/>
      <c r="L136" s="109"/>
      <c r="M136" s="93"/>
      <c r="N136" s="40"/>
      <c r="O136" s="74">
        <v>50000</v>
      </c>
      <c r="P136" s="109"/>
    </row>
    <row r="137" spans="1:16" ht="16.5" thickBot="1">
      <c r="A137" s="108">
        <v>132</v>
      </c>
      <c r="B137" s="112" t="s">
        <v>1404</v>
      </c>
      <c r="C137" s="109"/>
      <c r="D137" s="43"/>
      <c r="E137" s="73">
        <v>60000</v>
      </c>
      <c r="F137" s="40" t="s">
        <v>1408</v>
      </c>
      <c r="G137" s="109"/>
      <c r="H137" s="109"/>
      <c r="I137" s="109"/>
      <c r="J137" s="109"/>
      <c r="K137" s="109"/>
      <c r="L137" s="109"/>
      <c r="M137" s="93"/>
      <c r="N137" s="40"/>
      <c r="O137" s="74">
        <v>60000</v>
      </c>
      <c r="P137" s="109"/>
    </row>
    <row r="138" spans="1:16" ht="16.5" thickBot="1">
      <c r="A138" s="108">
        <v>133</v>
      </c>
      <c r="B138" s="112" t="s">
        <v>1405</v>
      </c>
      <c r="C138" s="109"/>
      <c r="D138" s="43"/>
      <c r="E138" s="73">
        <v>60000</v>
      </c>
      <c r="F138" s="40" t="s">
        <v>1408</v>
      </c>
      <c r="G138" s="109"/>
      <c r="H138" s="109"/>
      <c r="I138" s="109"/>
      <c r="J138" s="109"/>
      <c r="K138" s="109"/>
      <c r="L138" s="109"/>
      <c r="M138" s="93"/>
      <c r="N138" s="40"/>
      <c r="O138" s="74">
        <v>60000</v>
      </c>
      <c r="P138" s="109"/>
    </row>
    <row r="139" spans="1:16" ht="16.5" thickBot="1">
      <c r="A139" s="108">
        <v>134</v>
      </c>
      <c r="B139" s="112" t="s">
        <v>1406</v>
      </c>
      <c r="C139" s="109"/>
      <c r="D139" s="43"/>
      <c r="E139" s="73">
        <v>60000</v>
      </c>
      <c r="F139" s="40" t="s">
        <v>1408</v>
      </c>
      <c r="G139" s="109"/>
      <c r="H139" s="109"/>
      <c r="I139" s="109"/>
      <c r="J139" s="109"/>
      <c r="K139" s="109"/>
      <c r="L139" s="109"/>
      <c r="M139" s="93"/>
      <c r="N139" s="40"/>
      <c r="O139" s="74">
        <v>60000</v>
      </c>
      <c r="P139" s="109"/>
    </row>
    <row r="140" spans="1:16" ht="16.5" thickBot="1">
      <c r="A140" s="111">
        <v>135</v>
      </c>
      <c r="B140" s="112" t="s">
        <v>1407</v>
      </c>
      <c r="C140" s="109"/>
      <c r="D140" s="43"/>
      <c r="E140" s="73">
        <v>80000</v>
      </c>
      <c r="F140" s="40" t="s">
        <v>1408</v>
      </c>
      <c r="G140" s="109"/>
      <c r="H140" s="109"/>
      <c r="I140" s="109"/>
      <c r="J140" s="109"/>
      <c r="K140" s="109"/>
      <c r="L140" s="109"/>
      <c r="M140" s="93"/>
      <c r="N140" s="40"/>
      <c r="O140" s="74">
        <v>80000</v>
      </c>
      <c r="P140" s="109"/>
    </row>
    <row r="141" spans="1:16" ht="16.5" thickBot="1">
      <c r="A141" s="108">
        <v>136</v>
      </c>
      <c r="B141" s="112" t="s">
        <v>1409</v>
      </c>
      <c r="C141" s="109"/>
      <c r="D141" s="43"/>
      <c r="E141" s="73">
        <v>20000</v>
      </c>
      <c r="F141" s="40" t="s">
        <v>1413</v>
      </c>
      <c r="G141" s="109"/>
      <c r="H141" s="109"/>
      <c r="I141" s="109"/>
      <c r="J141" s="109"/>
      <c r="K141" s="109"/>
      <c r="L141" s="109"/>
      <c r="M141" s="93"/>
      <c r="N141" s="40"/>
      <c r="O141" s="74">
        <v>20000</v>
      </c>
      <c r="P141" s="109"/>
    </row>
    <row r="142" spans="1:16" ht="16.5" thickBot="1">
      <c r="A142" s="108">
        <v>137</v>
      </c>
      <c r="B142" s="112" t="s">
        <v>1410</v>
      </c>
      <c r="C142" s="109"/>
      <c r="D142" s="43"/>
      <c r="E142" s="73">
        <v>30000</v>
      </c>
      <c r="F142" s="40" t="s">
        <v>1413</v>
      </c>
      <c r="G142" s="109"/>
      <c r="H142" s="109"/>
      <c r="I142" s="109"/>
      <c r="J142" s="109"/>
      <c r="K142" s="109"/>
      <c r="L142" s="109"/>
      <c r="M142" s="93"/>
      <c r="N142" s="40"/>
      <c r="O142" s="74">
        <v>30000</v>
      </c>
      <c r="P142" s="109"/>
    </row>
    <row r="143" spans="1:16" ht="16.5" thickBot="1">
      <c r="A143" s="108">
        <v>138</v>
      </c>
      <c r="B143" s="112" t="s">
        <v>1411</v>
      </c>
      <c r="C143" s="109"/>
      <c r="D143" s="43"/>
      <c r="E143" s="73">
        <v>50000</v>
      </c>
      <c r="F143" s="40" t="s">
        <v>1413</v>
      </c>
      <c r="G143" s="109"/>
      <c r="H143" s="109"/>
      <c r="I143" s="109"/>
      <c r="J143" s="109"/>
      <c r="K143" s="109"/>
      <c r="L143" s="109"/>
      <c r="M143" s="93"/>
      <c r="N143" s="40"/>
      <c r="O143" s="74">
        <v>50000</v>
      </c>
      <c r="P143" s="109"/>
    </row>
    <row r="144" spans="1:16" ht="16.5" thickBot="1">
      <c r="A144" s="111">
        <v>139</v>
      </c>
      <c r="B144" s="112" t="s">
        <v>1412</v>
      </c>
      <c r="C144" s="109"/>
      <c r="D144" s="43"/>
      <c r="E144" s="73">
        <v>60000</v>
      </c>
      <c r="F144" s="40" t="s">
        <v>1413</v>
      </c>
      <c r="G144" s="109"/>
      <c r="H144" s="109"/>
      <c r="I144" s="109"/>
      <c r="J144" s="109"/>
      <c r="K144" s="109"/>
      <c r="L144" s="109"/>
      <c r="M144" s="93"/>
      <c r="N144" s="40"/>
      <c r="O144" s="74">
        <v>60000</v>
      </c>
      <c r="P144" s="109"/>
    </row>
    <row r="145" spans="1:16" ht="16.5" thickBot="1">
      <c r="A145" s="108">
        <v>140</v>
      </c>
      <c r="B145" s="112" t="s">
        <v>1414</v>
      </c>
      <c r="C145" s="109"/>
      <c r="D145" s="43"/>
      <c r="E145" s="73">
        <v>40000</v>
      </c>
      <c r="F145" s="40" t="s">
        <v>1418</v>
      </c>
      <c r="G145" s="109"/>
      <c r="H145" s="109"/>
      <c r="I145" s="109"/>
      <c r="J145" s="109"/>
      <c r="K145" s="109"/>
      <c r="L145" s="109"/>
      <c r="M145" s="93"/>
      <c r="N145" s="40"/>
      <c r="O145" s="74">
        <v>40000</v>
      </c>
      <c r="P145" s="109"/>
    </row>
    <row r="146" spans="1:16" ht="16.5" thickBot="1">
      <c r="A146" s="108">
        <v>141</v>
      </c>
      <c r="B146" s="112" t="s">
        <v>1407</v>
      </c>
      <c r="C146" s="109"/>
      <c r="D146" s="43"/>
      <c r="E146" s="73">
        <v>40000</v>
      </c>
      <c r="F146" s="40" t="s">
        <v>1418</v>
      </c>
      <c r="G146" s="109"/>
      <c r="H146" s="109"/>
      <c r="I146" s="109"/>
      <c r="J146" s="109"/>
      <c r="K146" s="109"/>
      <c r="L146" s="109"/>
      <c r="M146" s="93"/>
      <c r="N146" s="40"/>
      <c r="O146" s="74">
        <v>40000</v>
      </c>
      <c r="P146" s="109"/>
    </row>
    <row r="147" spans="1:16" ht="16.5" thickBot="1">
      <c r="A147" s="108">
        <v>142</v>
      </c>
      <c r="B147" s="112" t="s">
        <v>1415</v>
      </c>
      <c r="C147" s="109"/>
      <c r="D147" s="43"/>
      <c r="E147" s="73">
        <v>100000</v>
      </c>
      <c r="F147" s="40" t="s">
        <v>1418</v>
      </c>
      <c r="G147" s="109"/>
      <c r="H147" s="109"/>
      <c r="I147" s="109"/>
      <c r="J147" s="109"/>
      <c r="K147" s="109"/>
      <c r="L147" s="109"/>
      <c r="M147" s="93"/>
      <c r="N147" s="40"/>
      <c r="O147" s="74">
        <v>100000</v>
      </c>
      <c r="P147" s="109"/>
    </row>
    <row r="148" spans="1:16" ht="16.5" thickBot="1">
      <c r="A148" s="111">
        <v>143</v>
      </c>
      <c r="B148" s="112" t="s">
        <v>1416</v>
      </c>
      <c r="C148" s="109"/>
      <c r="D148" s="43"/>
      <c r="E148" s="73">
        <v>120000</v>
      </c>
      <c r="F148" s="40" t="s">
        <v>1418</v>
      </c>
      <c r="G148" s="109"/>
      <c r="H148" s="109"/>
      <c r="I148" s="109"/>
      <c r="J148" s="109"/>
      <c r="K148" s="109"/>
      <c r="L148" s="109"/>
      <c r="M148" s="93"/>
      <c r="N148" s="40"/>
      <c r="O148" s="74">
        <v>120000</v>
      </c>
      <c r="P148" s="109"/>
    </row>
    <row r="149" spans="1:16" ht="16.5" thickBot="1">
      <c r="A149" s="108">
        <v>144</v>
      </c>
      <c r="B149" s="112" t="s">
        <v>1417</v>
      </c>
      <c r="C149" s="109"/>
      <c r="D149" s="43"/>
      <c r="E149" s="73">
        <v>180000</v>
      </c>
      <c r="F149" s="40" t="s">
        <v>1418</v>
      </c>
      <c r="G149" s="109"/>
      <c r="H149" s="109"/>
      <c r="I149" s="109"/>
      <c r="J149" s="109"/>
      <c r="K149" s="109"/>
      <c r="L149" s="109"/>
      <c r="M149" s="93"/>
      <c r="N149" s="40"/>
      <c r="O149" s="74">
        <v>180000</v>
      </c>
      <c r="P149" s="109"/>
    </row>
    <row r="150" spans="1:16" ht="16.5" thickBot="1">
      <c r="A150" s="108">
        <v>145</v>
      </c>
      <c r="B150" s="112" t="s">
        <v>1410</v>
      </c>
      <c r="C150" s="109"/>
      <c r="D150" s="43"/>
      <c r="E150" s="73">
        <v>10000</v>
      </c>
      <c r="F150" s="40" t="s">
        <v>1420</v>
      </c>
      <c r="G150" s="109"/>
      <c r="H150" s="109"/>
      <c r="I150" s="109"/>
      <c r="J150" s="109"/>
      <c r="K150" s="109"/>
      <c r="L150" s="109"/>
      <c r="M150" s="93"/>
      <c r="N150" s="40"/>
      <c r="O150" s="74">
        <v>10000</v>
      </c>
      <c r="P150" s="109"/>
    </row>
    <row r="151" spans="1:16" ht="16.5" thickBot="1">
      <c r="A151" s="108">
        <v>146</v>
      </c>
      <c r="B151" s="112" t="s">
        <v>1427</v>
      </c>
      <c r="C151" s="109"/>
      <c r="D151" s="43"/>
      <c r="E151" s="73">
        <v>60000</v>
      </c>
      <c r="F151" s="40" t="s">
        <v>1428</v>
      </c>
      <c r="G151" s="109"/>
      <c r="H151" s="109"/>
      <c r="I151" s="109"/>
      <c r="J151" s="109"/>
      <c r="K151" s="109"/>
      <c r="L151" s="109"/>
      <c r="M151" s="93"/>
      <c r="N151" s="40"/>
      <c r="O151" s="74">
        <v>60000</v>
      </c>
      <c r="P151" s="109"/>
    </row>
    <row r="152" spans="1:16" ht="16.5" thickBot="1">
      <c r="A152" s="111">
        <v>147</v>
      </c>
      <c r="B152" s="112" t="s">
        <v>1433</v>
      </c>
      <c r="C152" s="109"/>
      <c r="D152" s="43"/>
      <c r="E152" s="73">
        <v>60000</v>
      </c>
      <c r="F152" s="40" t="s">
        <v>1270</v>
      </c>
      <c r="G152" s="109"/>
      <c r="H152" s="109"/>
      <c r="I152" s="109"/>
      <c r="J152" s="109"/>
      <c r="K152" s="109"/>
      <c r="L152" s="109"/>
      <c r="M152" s="93"/>
      <c r="N152" s="40"/>
      <c r="O152" s="74">
        <v>60000</v>
      </c>
      <c r="P152" s="109"/>
    </row>
    <row r="153" spans="1:16" ht="16.5" thickBot="1">
      <c r="A153" s="108">
        <v>148</v>
      </c>
      <c r="B153" s="112" t="s">
        <v>1434</v>
      </c>
      <c r="C153" s="109"/>
      <c r="D153" s="43"/>
      <c r="E153" s="73">
        <v>60000</v>
      </c>
      <c r="F153" s="40" t="s">
        <v>1270</v>
      </c>
      <c r="G153" s="109"/>
      <c r="H153" s="109"/>
      <c r="I153" s="109"/>
      <c r="J153" s="109"/>
      <c r="K153" s="109"/>
      <c r="L153" s="109"/>
      <c r="M153" s="93"/>
      <c r="N153" s="40"/>
      <c r="O153" s="74">
        <v>60000</v>
      </c>
      <c r="P153" s="109"/>
    </row>
    <row r="154" spans="1:16" ht="16.5" thickBot="1">
      <c r="A154" s="108">
        <v>149</v>
      </c>
      <c r="B154" s="112" t="s">
        <v>1435</v>
      </c>
      <c r="C154" s="109"/>
      <c r="D154" s="43"/>
      <c r="E154" s="73">
        <v>39000</v>
      </c>
      <c r="F154" s="40" t="s">
        <v>1437</v>
      </c>
      <c r="G154" s="109"/>
      <c r="H154" s="109"/>
      <c r="I154" s="109"/>
      <c r="J154" s="109"/>
      <c r="K154" s="109"/>
      <c r="L154" s="109"/>
      <c r="M154" s="93"/>
      <c r="N154" s="40"/>
      <c r="O154" s="74">
        <v>39000</v>
      </c>
      <c r="P154" s="109"/>
    </row>
    <row r="155" spans="1:16" ht="16.5" thickBot="1">
      <c r="A155" s="108">
        <v>150</v>
      </c>
      <c r="B155" s="112" t="s">
        <v>1436</v>
      </c>
      <c r="C155" s="109"/>
      <c r="D155" s="43"/>
      <c r="E155" s="73">
        <v>40000</v>
      </c>
      <c r="F155" s="40" t="s">
        <v>1437</v>
      </c>
      <c r="G155" s="109"/>
      <c r="H155" s="109"/>
      <c r="I155" s="109"/>
      <c r="J155" s="109"/>
      <c r="K155" s="109"/>
      <c r="L155" s="109"/>
      <c r="M155" s="93"/>
      <c r="N155" s="40"/>
      <c r="O155" s="74">
        <v>4000</v>
      </c>
      <c r="P155" s="109"/>
    </row>
    <row r="156" spans="1:16" ht="16.5" thickBot="1">
      <c r="A156" s="111">
        <v>151</v>
      </c>
      <c r="B156" s="112" t="s">
        <v>1445</v>
      </c>
      <c r="C156" s="109"/>
      <c r="D156" s="43"/>
      <c r="E156" s="73">
        <v>20000</v>
      </c>
      <c r="F156" s="40" t="s">
        <v>1439</v>
      </c>
      <c r="G156" s="109"/>
      <c r="H156" s="109"/>
      <c r="I156" s="109"/>
      <c r="J156" s="109"/>
      <c r="K156" s="109"/>
      <c r="L156" s="109"/>
      <c r="M156" s="93"/>
      <c r="N156" s="40"/>
      <c r="O156" s="74">
        <v>20000</v>
      </c>
      <c r="P156" s="109"/>
    </row>
    <row r="157" spans="1:16" ht="16.5" thickBot="1">
      <c r="A157" s="108">
        <v>152</v>
      </c>
      <c r="B157" s="112" t="s">
        <v>1446</v>
      </c>
      <c r="C157" s="109"/>
      <c r="D157" s="43"/>
      <c r="E157" s="73">
        <v>30000</v>
      </c>
      <c r="F157" s="40" t="s">
        <v>1439</v>
      </c>
      <c r="G157" s="109"/>
      <c r="H157" s="109"/>
      <c r="I157" s="109"/>
      <c r="J157" s="109"/>
      <c r="K157" s="109"/>
      <c r="L157" s="109"/>
      <c r="M157" s="93"/>
      <c r="N157" s="40"/>
      <c r="O157" s="74">
        <v>30000</v>
      </c>
      <c r="P157" s="109"/>
    </row>
    <row r="158" spans="1:16" ht="16.5" thickBot="1">
      <c r="A158" s="108">
        <v>153</v>
      </c>
      <c r="B158" s="112" t="s">
        <v>1447</v>
      </c>
      <c r="C158" s="109"/>
      <c r="D158" s="43"/>
      <c r="E158" s="73">
        <v>30000</v>
      </c>
      <c r="F158" s="40" t="s">
        <v>1439</v>
      </c>
      <c r="G158" s="109"/>
      <c r="H158" s="109"/>
      <c r="I158" s="109"/>
      <c r="J158" s="109"/>
      <c r="K158" s="109"/>
      <c r="L158" s="109"/>
      <c r="M158" s="93"/>
      <c r="N158" s="40"/>
      <c r="O158" s="74">
        <v>30000</v>
      </c>
      <c r="P158" s="109"/>
    </row>
    <row r="159" spans="1:16" ht="16.5" thickBot="1">
      <c r="A159" s="108">
        <v>154</v>
      </c>
      <c r="B159" s="112" t="s">
        <v>1448</v>
      </c>
      <c r="C159" s="109"/>
      <c r="D159" s="43"/>
      <c r="E159" s="73">
        <v>40000</v>
      </c>
      <c r="F159" s="40" t="s">
        <v>1439</v>
      </c>
      <c r="G159" s="109"/>
      <c r="H159" s="109"/>
      <c r="I159" s="109"/>
      <c r="J159" s="109"/>
      <c r="K159" s="109"/>
      <c r="L159" s="109"/>
      <c r="M159" s="93"/>
      <c r="N159" s="40"/>
      <c r="O159" s="74">
        <v>40000</v>
      </c>
      <c r="P159" s="109"/>
    </row>
    <row r="160" spans="1:16" ht="16.5" thickBot="1">
      <c r="A160" s="111">
        <v>155</v>
      </c>
      <c r="B160" s="112" t="s">
        <v>1449</v>
      </c>
      <c r="C160" s="109"/>
      <c r="D160" s="43"/>
      <c r="E160" s="73">
        <v>40000</v>
      </c>
      <c r="F160" s="40" t="s">
        <v>1439</v>
      </c>
      <c r="G160" s="109"/>
      <c r="H160" s="109"/>
      <c r="I160" s="109"/>
      <c r="J160" s="109"/>
      <c r="K160" s="109"/>
      <c r="L160" s="109"/>
      <c r="M160" s="93"/>
      <c r="N160" s="40"/>
      <c r="O160" s="74">
        <v>40000</v>
      </c>
      <c r="P160" s="109"/>
    </row>
    <row r="161" spans="1:16" ht="21.75" customHeight="1" thickBot="1">
      <c r="A161" s="108">
        <v>156</v>
      </c>
      <c r="B161" s="112" t="s">
        <v>1450</v>
      </c>
      <c r="C161" s="109"/>
      <c r="D161" s="43"/>
      <c r="E161" s="73">
        <v>40000</v>
      </c>
      <c r="F161" s="40" t="s">
        <v>1439</v>
      </c>
      <c r="G161" s="109"/>
      <c r="H161" s="109"/>
      <c r="I161" s="109"/>
      <c r="J161" s="109"/>
      <c r="K161" s="109"/>
      <c r="L161" s="109"/>
      <c r="M161" s="93"/>
      <c r="N161" s="40"/>
      <c r="O161" s="74">
        <v>40000</v>
      </c>
      <c r="P161" s="109"/>
    </row>
    <row r="162" spans="1:16" ht="16.5" thickBot="1">
      <c r="A162" s="108">
        <v>157</v>
      </c>
      <c r="B162" s="112" t="s">
        <v>1451</v>
      </c>
      <c r="C162" s="109"/>
      <c r="D162" s="43"/>
      <c r="E162" s="73">
        <v>50000</v>
      </c>
      <c r="F162" s="40" t="s">
        <v>1439</v>
      </c>
      <c r="G162" s="109"/>
      <c r="H162" s="109"/>
      <c r="I162" s="109"/>
      <c r="J162" s="109"/>
      <c r="K162" s="109"/>
      <c r="L162" s="109"/>
      <c r="M162" s="93"/>
      <c r="N162" s="40"/>
      <c r="O162" s="74">
        <v>50000</v>
      </c>
      <c r="P162" s="109"/>
    </row>
    <row r="163" spans="1:16" ht="16.5" thickBot="1">
      <c r="A163" s="108">
        <v>158</v>
      </c>
      <c r="B163" s="112" t="s">
        <v>1452</v>
      </c>
      <c r="C163" s="109"/>
      <c r="D163" s="43"/>
      <c r="E163" s="73">
        <v>50000</v>
      </c>
      <c r="F163" s="40" t="s">
        <v>1439</v>
      </c>
      <c r="G163" s="109"/>
      <c r="H163" s="109"/>
      <c r="I163" s="109"/>
      <c r="J163" s="109"/>
      <c r="K163" s="109"/>
      <c r="L163" s="109"/>
      <c r="M163" s="93"/>
      <c r="N163" s="40"/>
      <c r="O163" s="74">
        <v>50000</v>
      </c>
      <c r="P163" s="109"/>
    </row>
    <row r="164" spans="1:16" ht="16.5" thickBot="1">
      <c r="A164" s="111">
        <v>159</v>
      </c>
      <c r="B164" s="112" t="s">
        <v>1453</v>
      </c>
      <c r="C164" s="109"/>
      <c r="D164" s="43"/>
      <c r="E164" s="73">
        <v>20000</v>
      </c>
      <c r="F164" s="40" t="s">
        <v>1463</v>
      </c>
      <c r="G164" s="109"/>
      <c r="H164" s="109"/>
      <c r="I164" s="109"/>
      <c r="J164" s="109"/>
      <c r="K164" s="109"/>
      <c r="L164" s="109"/>
      <c r="M164" s="93"/>
      <c r="N164" s="40"/>
      <c r="O164" s="74">
        <v>20000</v>
      </c>
      <c r="P164" s="109"/>
    </row>
    <row r="165" spans="1:16" ht="16.5" thickBot="1">
      <c r="A165" s="108">
        <v>160</v>
      </c>
      <c r="B165" s="112" t="s">
        <v>1454</v>
      </c>
      <c r="C165" s="109"/>
      <c r="D165" s="43"/>
      <c r="E165" s="73">
        <v>20000</v>
      </c>
      <c r="F165" s="40" t="s">
        <v>1463</v>
      </c>
      <c r="G165" s="109"/>
      <c r="H165" s="109"/>
      <c r="I165" s="109"/>
      <c r="J165" s="109"/>
      <c r="K165" s="109"/>
      <c r="L165" s="109"/>
      <c r="M165" s="93"/>
      <c r="N165" s="40"/>
      <c r="O165" s="74">
        <v>20000</v>
      </c>
      <c r="P165" s="109"/>
    </row>
    <row r="166" spans="1:16" ht="16.5" thickBot="1">
      <c r="A166" s="108">
        <v>161</v>
      </c>
      <c r="B166" s="112" t="s">
        <v>1455</v>
      </c>
      <c r="C166" s="109"/>
      <c r="D166" s="43"/>
      <c r="E166" s="73">
        <v>30000</v>
      </c>
      <c r="F166" s="40" t="s">
        <v>1463</v>
      </c>
      <c r="G166" s="109"/>
      <c r="H166" s="109"/>
      <c r="I166" s="109"/>
      <c r="J166" s="109"/>
      <c r="K166" s="109"/>
      <c r="L166" s="109"/>
      <c r="M166" s="93"/>
      <c r="N166" s="40"/>
      <c r="O166" s="74">
        <v>30000</v>
      </c>
      <c r="P166" s="109"/>
    </row>
    <row r="167" spans="1:16" ht="16.5" thickBot="1">
      <c r="A167" s="108">
        <v>162</v>
      </c>
      <c r="B167" s="112" t="s">
        <v>1456</v>
      </c>
      <c r="C167" s="109"/>
      <c r="D167" s="43"/>
      <c r="E167" s="73">
        <v>40000</v>
      </c>
      <c r="F167" s="40" t="s">
        <v>1463</v>
      </c>
      <c r="G167" s="109"/>
      <c r="H167" s="109"/>
      <c r="I167" s="109"/>
      <c r="J167" s="109"/>
      <c r="K167" s="109"/>
      <c r="L167" s="109"/>
      <c r="M167" s="93"/>
      <c r="N167" s="40"/>
      <c r="O167" s="74">
        <v>40000</v>
      </c>
      <c r="P167" s="109"/>
    </row>
    <row r="168" spans="1:16" ht="16.5" thickBot="1">
      <c r="A168" s="111">
        <v>163</v>
      </c>
      <c r="B168" s="112" t="s">
        <v>1457</v>
      </c>
      <c r="C168" s="109"/>
      <c r="D168" s="43"/>
      <c r="E168" s="73">
        <v>40000</v>
      </c>
      <c r="F168" s="40" t="s">
        <v>1463</v>
      </c>
      <c r="G168" s="109"/>
      <c r="H168" s="109"/>
      <c r="I168" s="109"/>
      <c r="J168" s="109"/>
      <c r="K168" s="109"/>
      <c r="L168" s="109"/>
      <c r="M168" s="93"/>
      <c r="N168" s="40"/>
      <c r="O168" s="74">
        <v>40000</v>
      </c>
      <c r="P168" s="109"/>
    </row>
    <row r="169" spans="1:16" ht="16.5" thickBot="1">
      <c r="A169" s="108">
        <v>164</v>
      </c>
      <c r="B169" s="112" t="s">
        <v>1458</v>
      </c>
      <c r="C169" s="109"/>
      <c r="D169" s="43"/>
      <c r="E169" s="73">
        <v>50000</v>
      </c>
      <c r="F169" s="40" t="s">
        <v>1463</v>
      </c>
      <c r="G169" s="109"/>
      <c r="H169" s="109"/>
      <c r="I169" s="109"/>
      <c r="J169" s="109"/>
      <c r="K169" s="109"/>
      <c r="L169" s="109"/>
      <c r="M169" s="93"/>
      <c r="N169" s="40"/>
      <c r="O169" s="74">
        <v>50000</v>
      </c>
      <c r="P169" s="109"/>
    </row>
    <row r="170" spans="1:16" ht="16.5" thickBot="1">
      <c r="A170" s="108">
        <v>165</v>
      </c>
      <c r="B170" s="112" t="s">
        <v>1459</v>
      </c>
      <c r="C170" s="109"/>
      <c r="D170" s="43"/>
      <c r="E170" s="73">
        <v>50000</v>
      </c>
      <c r="F170" s="40" t="s">
        <v>1463</v>
      </c>
      <c r="G170" s="109"/>
      <c r="H170" s="109"/>
      <c r="I170" s="109"/>
      <c r="J170" s="109"/>
      <c r="K170" s="109"/>
      <c r="L170" s="109"/>
      <c r="M170" s="93"/>
      <c r="N170" s="40"/>
      <c r="O170" s="74">
        <v>50000</v>
      </c>
      <c r="P170" s="109"/>
    </row>
    <row r="171" spans="1:16" ht="16.5" thickBot="1">
      <c r="A171" s="108">
        <v>166</v>
      </c>
      <c r="B171" s="112" t="s">
        <v>1460</v>
      </c>
      <c r="C171" s="109"/>
      <c r="D171" s="43"/>
      <c r="E171" s="73">
        <v>50000</v>
      </c>
      <c r="F171" s="40" t="s">
        <v>1463</v>
      </c>
      <c r="G171" s="109"/>
      <c r="H171" s="109"/>
      <c r="I171" s="109"/>
      <c r="J171" s="109"/>
      <c r="K171" s="109"/>
      <c r="L171" s="109"/>
      <c r="M171" s="93"/>
      <c r="N171" s="40"/>
      <c r="O171" s="74">
        <v>50000</v>
      </c>
      <c r="P171" s="109"/>
    </row>
    <row r="172" spans="1:16" ht="16.5" thickBot="1">
      <c r="A172" s="111">
        <v>167</v>
      </c>
      <c r="B172" s="112" t="s">
        <v>1461</v>
      </c>
      <c r="C172" s="109"/>
      <c r="D172" s="43"/>
      <c r="E172" s="73">
        <v>50000</v>
      </c>
      <c r="F172" s="40" t="s">
        <v>1463</v>
      </c>
      <c r="G172" s="109"/>
      <c r="H172" s="109"/>
      <c r="I172" s="109"/>
      <c r="J172" s="109"/>
      <c r="K172" s="109"/>
      <c r="L172" s="109"/>
      <c r="M172" s="93"/>
      <c r="N172" s="40"/>
      <c r="O172" s="74">
        <v>50000</v>
      </c>
      <c r="P172" s="109"/>
    </row>
    <row r="173" spans="1:16" ht="16.5" thickBot="1">
      <c r="A173" s="108">
        <v>168</v>
      </c>
      <c r="B173" s="112" t="s">
        <v>1462</v>
      </c>
      <c r="C173" s="109"/>
      <c r="D173" s="43"/>
      <c r="E173" s="73">
        <v>50000</v>
      </c>
      <c r="F173" s="40" t="s">
        <v>1463</v>
      </c>
      <c r="G173" s="109"/>
      <c r="H173" s="109"/>
      <c r="I173" s="109"/>
      <c r="J173" s="109"/>
      <c r="K173" s="109"/>
      <c r="L173" s="109"/>
      <c r="M173" s="93"/>
      <c r="N173" s="40"/>
      <c r="O173" s="74">
        <v>50000</v>
      </c>
      <c r="P173" s="109"/>
    </row>
    <row r="174" spans="1:16" ht="16.5" thickBot="1">
      <c r="A174" s="109"/>
      <c r="B174" s="112"/>
      <c r="C174" s="109"/>
      <c r="D174" s="43"/>
      <c r="E174" s="73"/>
      <c r="F174" s="40"/>
      <c r="G174" s="109"/>
      <c r="H174" s="109"/>
      <c r="I174" s="109"/>
      <c r="J174" s="109"/>
      <c r="K174" s="109"/>
      <c r="L174" s="109"/>
      <c r="M174" s="93"/>
      <c r="N174" s="40"/>
      <c r="O174" s="93"/>
      <c r="P174" s="109"/>
    </row>
    <row r="175" spans="1:16" ht="16.5" thickBot="1">
      <c r="A175" s="109"/>
      <c r="B175" s="112"/>
      <c r="C175" s="109"/>
      <c r="D175" s="43"/>
      <c r="E175" s="73"/>
      <c r="F175" s="40"/>
      <c r="G175" s="109"/>
      <c r="H175" s="109"/>
      <c r="I175" s="109"/>
      <c r="J175" s="109"/>
      <c r="K175" s="109"/>
      <c r="L175" s="109"/>
      <c r="M175" s="93"/>
      <c r="N175" s="40"/>
      <c r="O175" s="93"/>
      <c r="P175" s="109"/>
    </row>
    <row r="176" spans="1:16" ht="16.5" thickBot="1">
      <c r="A176" s="27"/>
      <c r="B176" s="112"/>
      <c r="C176" s="27"/>
      <c r="D176" s="27"/>
      <c r="E176" s="73"/>
      <c r="F176" s="27"/>
      <c r="G176" s="27"/>
      <c r="H176" s="27"/>
      <c r="I176" s="27"/>
      <c r="J176" s="27"/>
      <c r="K176" s="27"/>
      <c r="L176" s="27"/>
      <c r="M176" s="93"/>
      <c r="N176" s="40"/>
      <c r="O176" s="93"/>
      <c r="P176" s="27"/>
    </row>
    <row r="177" spans="1:16" ht="16.5" thickBot="1">
      <c r="A177" s="173" t="s">
        <v>16</v>
      </c>
      <c r="B177" s="173"/>
      <c r="C177" s="173"/>
      <c r="D177" s="173"/>
      <c r="E177" s="89">
        <f>SUM(E6:E176)</f>
        <v>7047734</v>
      </c>
      <c r="F177" s="167"/>
      <c r="G177" s="167"/>
      <c r="H177" s="167"/>
      <c r="I177" s="27"/>
      <c r="J177" s="167"/>
      <c r="K177" s="167"/>
      <c r="L177" s="167"/>
      <c r="M177" s="27"/>
      <c r="N177" s="167"/>
      <c r="O177" s="167"/>
      <c r="P177" s="167"/>
    </row>
    <row r="178" spans="1:16" ht="15.75" thickBot="1">
      <c r="A178" s="171" t="s">
        <v>1521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</row>
    <row r="179" spans="1:16" ht="15.75" thickBot="1">
      <c r="A179" s="167" t="s">
        <v>1524</v>
      </c>
      <c r="B179" s="167"/>
      <c r="C179" s="167"/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</row>
    <row r="180" spans="1:16" ht="15.75" thickBot="1">
      <c r="A180" s="167" t="s">
        <v>1525</v>
      </c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</row>
  </sheetData>
  <mergeCells count="18">
    <mergeCell ref="G3:J3"/>
    <mergeCell ref="K3:N3"/>
    <mergeCell ref="A179:P179"/>
    <mergeCell ref="A180:P180"/>
    <mergeCell ref="A178:P178"/>
    <mergeCell ref="A3:A4"/>
    <mergeCell ref="A1:P1"/>
    <mergeCell ref="A2:P2"/>
    <mergeCell ref="A177:D177"/>
    <mergeCell ref="F177:H177"/>
    <mergeCell ref="J177:L177"/>
    <mergeCell ref="N177:P177"/>
    <mergeCell ref="O3:O4"/>
    <mergeCell ref="P3:P4"/>
    <mergeCell ref="B3:B4"/>
    <mergeCell ref="C3:C4"/>
    <mergeCell ref="D3:D4"/>
    <mergeCell ref="E3:F3"/>
  </mergeCells>
  <phoneticPr fontId="12" type="noConversion"/>
  <pageMargins left="0.7" right="0.7" top="0.75" bottom="0.75" header="0.3" footer="0.3"/>
  <pageSetup paperSize="9" scale="5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DF19A-92AF-41F1-A001-B3734734ADB9}">
  <dimension ref="A1:H18"/>
  <sheetViews>
    <sheetView workbookViewId="0">
      <selection activeCell="K31" sqref="K31"/>
    </sheetView>
  </sheetViews>
  <sheetFormatPr defaultRowHeight="15"/>
  <cols>
    <col min="1" max="1" width="7" customWidth="1"/>
    <col min="2" max="2" width="39.140625" customWidth="1"/>
    <col min="3" max="3" width="23.7109375" customWidth="1"/>
  </cols>
  <sheetData>
    <row r="1" spans="1:8" ht="15.75" thickBot="1"/>
    <row r="2" spans="1:8" ht="29.25" customHeight="1" thickBot="1">
      <c r="A2" s="197" t="s">
        <v>330</v>
      </c>
      <c r="B2" s="198"/>
      <c r="C2" s="198"/>
      <c r="D2" s="198"/>
      <c r="E2" s="198"/>
      <c r="F2" s="198"/>
      <c r="G2" s="198"/>
      <c r="H2" s="199"/>
    </row>
    <row r="3" spans="1:8" ht="39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39" thickBot="1">
      <c r="A5" s="8" t="s">
        <v>331</v>
      </c>
      <c r="B5" s="8" t="s">
        <v>332</v>
      </c>
      <c r="C5" s="8"/>
      <c r="D5" s="8"/>
      <c r="E5" s="8"/>
      <c r="F5" s="8"/>
      <c r="G5" s="8"/>
      <c r="H5" s="9"/>
    </row>
    <row r="6" spans="1:8" ht="15.75" thickBot="1">
      <c r="A6" s="8" t="s">
        <v>90</v>
      </c>
      <c r="B6" s="8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8"/>
      <c r="C7" s="8"/>
      <c r="D7" s="8"/>
      <c r="E7" s="8"/>
      <c r="F7" s="8"/>
      <c r="G7" s="8"/>
      <c r="H7" s="9"/>
    </row>
    <row r="8" spans="1:8" ht="26.25" thickBot="1">
      <c r="A8" s="8" t="s">
        <v>333</v>
      </c>
      <c r="B8" s="8" t="s">
        <v>334</v>
      </c>
      <c r="C8" s="8"/>
      <c r="D8" s="8"/>
      <c r="E8" s="8"/>
      <c r="F8" s="8"/>
      <c r="G8" s="8"/>
      <c r="H8" s="9"/>
    </row>
    <row r="9" spans="1:8" ht="15.75" thickBot="1">
      <c r="A9" s="8" t="s">
        <v>90</v>
      </c>
      <c r="B9" s="8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8"/>
      <c r="C10" s="8"/>
      <c r="D10" s="8"/>
      <c r="E10" s="8"/>
      <c r="F10" s="8"/>
      <c r="G10" s="8"/>
      <c r="H10" s="9"/>
    </row>
    <row r="11" spans="1:8" ht="26.25" thickBot="1">
      <c r="A11" s="8" t="s">
        <v>335</v>
      </c>
      <c r="B11" s="8" t="s">
        <v>336</v>
      </c>
      <c r="C11" s="8"/>
      <c r="D11" s="8"/>
      <c r="E11" s="8"/>
      <c r="F11" s="8"/>
      <c r="G11" s="8"/>
      <c r="H11" s="9"/>
    </row>
    <row r="12" spans="1:8" ht="15.75" thickBot="1">
      <c r="A12" s="8" t="s">
        <v>337</v>
      </c>
      <c r="B12" s="8" t="s">
        <v>509</v>
      </c>
      <c r="C12" s="8"/>
      <c r="D12" s="8"/>
      <c r="E12" s="8"/>
      <c r="F12" s="8"/>
      <c r="G12" s="8"/>
      <c r="H12" s="9"/>
    </row>
    <row r="13" spans="1:8" ht="15.75" thickBot="1">
      <c r="A13" s="8" t="s">
        <v>90</v>
      </c>
      <c r="B13" s="8"/>
      <c r="C13" s="8"/>
      <c r="D13" s="8"/>
      <c r="E13" s="8"/>
      <c r="F13" s="8"/>
      <c r="G13" s="8"/>
      <c r="H13" s="9"/>
    </row>
    <row r="14" spans="1:8" ht="15.75" thickBot="1">
      <c r="A14" s="8" t="s">
        <v>69</v>
      </c>
      <c r="B14" s="8"/>
      <c r="C14" s="8"/>
      <c r="D14" s="8"/>
      <c r="E14" s="8"/>
      <c r="F14" s="8"/>
      <c r="G14" s="8"/>
      <c r="H14" s="9"/>
    </row>
    <row r="15" spans="1:8" ht="15.75" thickBot="1">
      <c r="A15" s="8" t="s">
        <v>338</v>
      </c>
      <c r="B15" s="8" t="s">
        <v>469</v>
      </c>
      <c r="C15" s="8"/>
      <c r="D15" s="8"/>
      <c r="E15" s="8"/>
      <c r="F15" s="8"/>
      <c r="G15" s="8"/>
      <c r="H15" s="9"/>
    </row>
    <row r="16" spans="1:8" ht="15.75" thickBot="1">
      <c r="A16" s="8" t="s">
        <v>90</v>
      </c>
      <c r="B16" s="8"/>
      <c r="C16" s="8"/>
      <c r="D16" s="8"/>
      <c r="E16" s="8"/>
      <c r="F16" s="8"/>
      <c r="G16" s="8"/>
      <c r="H16" s="9"/>
    </row>
    <row r="17" spans="1:8" ht="15.75" thickBot="1">
      <c r="A17" s="8" t="s">
        <v>69</v>
      </c>
      <c r="B17" s="8"/>
      <c r="C17" s="8"/>
      <c r="D17" s="8"/>
      <c r="E17" s="8"/>
      <c r="F17" s="8"/>
      <c r="G17" s="8"/>
      <c r="H17" s="9"/>
    </row>
    <row r="18" spans="1:8" ht="15.75" thickBot="1">
      <c r="A18" s="8"/>
      <c r="B18" s="197" t="s">
        <v>339</v>
      </c>
      <c r="C18" s="198"/>
      <c r="D18" s="199"/>
      <c r="E18" s="8"/>
      <c r="F18" s="8"/>
      <c r="G18" s="8"/>
      <c r="H18" s="9"/>
    </row>
  </sheetData>
  <mergeCells count="2">
    <mergeCell ref="A2:H2"/>
    <mergeCell ref="B18:D18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1010-4894-4364-8DC9-DAA8F890C907}">
  <sheetPr>
    <pageSetUpPr fitToPage="1"/>
  </sheetPr>
  <dimension ref="A1:I26"/>
  <sheetViews>
    <sheetView workbookViewId="0">
      <selection activeCell="B8" sqref="B8"/>
    </sheetView>
  </sheetViews>
  <sheetFormatPr defaultRowHeight="15"/>
  <cols>
    <col min="1" max="1" width="6.5703125" customWidth="1"/>
    <col min="2" max="2" width="46" customWidth="1"/>
    <col min="3" max="3" width="26" customWidth="1"/>
    <col min="4" max="5" width="17.85546875" customWidth="1"/>
    <col min="6" max="6" width="15" customWidth="1"/>
    <col min="7" max="7" width="17" customWidth="1"/>
    <col min="8" max="8" width="16.28515625" customWidth="1"/>
    <col min="9" max="9" width="20.140625" customWidth="1"/>
  </cols>
  <sheetData>
    <row r="1" spans="1:9" ht="15.75" thickBot="1"/>
    <row r="2" spans="1:9" ht="15.75" thickBot="1">
      <c r="A2" s="197" t="s">
        <v>340</v>
      </c>
      <c r="B2" s="198"/>
      <c r="C2" s="198"/>
      <c r="D2" s="198"/>
      <c r="E2" s="198"/>
      <c r="F2" s="198"/>
      <c r="G2" s="198"/>
      <c r="H2" s="198"/>
      <c r="I2" s="199"/>
    </row>
    <row r="3" spans="1:9" ht="39" thickBot="1">
      <c r="A3" s="3" t="s">
        <v>57</v>
      </c>
      <c r="B3" s="4" t="s">
        <v>183</v>
      </c>
      <c r="C3" s="33" t="s">
        <v>358</v>
      </c>
      <c r="D3" s="4" t="s">
        <v>185</v>
      </c>
      <c r="E3" s="4" t="s">
        <v>124</v>
      </c>
      <c r="F3" s="4" t="s">
        <v>125</v>
      </c>
      <c r="G3" s="3" t="s">
        <v>341</v>
      </c>
      <c r="H3" s="4" t="s">
        <v>187</v>
      </c>
      <c r="I3" s="4" t="s">
        <v>126</v>
      </c>
    </row>
    <row r="4" spans="1:9" ht="15.75" thickBo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 t="s">
        <v>342</v>
      </c>
    </row>
    <row r="5" spans="1:9" ht="15.75" thickBot="1">
      <c r="A5" s="8" t="s">
        <v>343</v>
      </c>
      <c r="B5" s="15" t="s">
        <v>344</v>
      </c>
      <c r="C5" s="8"/>
      <c r="D5" s="8"/>
      <c r="E5" s="8"/>
      <c r="F5" s="8"/>
      <c r="G5" s="9"/>
      <c r="H5" s="10"/>
      <c r="I5" s="9"/>
    </row>
    <row r="6" spans="1:9" ht="15.75" thickBot="1">
      <c r="A6" s="8" t="s">
        <v>90</v>
      </c>
      <c r="B6" s="15"/>
      <c r="C6" s="8"/>
      <c r="D6" s="8"/>
      <c r="E6" s="8"/>
      <c r="F6" s="8"/>
      <c r="G6" s="9"/>
      <c r="H6" s="10"/>
      <c r="I6" s="9"/>
    </row>
    <row r="7" spans="1:9" ht="15.75" thickBot="1">
      <c r="A7" s="8" t="s">
        <v>69</v>
      </c>
      <c r="B7" s="15"/>
      <c r="C7" s="8"/>
      <c r="D7" s="8"/>
      <c r="E7" s="8"/>
      <c r="F7" s="8"/>
      <c r="G7" s="9"/>
      <c r="H7" s="10"/>
      <c r="I7" s="9"/>
    </row>
    <row r="8" spans="1:9" ht="15.75" thickBot="1">
      <c r="A8" s="8" t="s">
        <v>345</v>
      </c>
      <c r="B8" s="15" t="s">
        <v>346</v>
      </c>
      <c r="C8" s="8"/>
      <c r="D8" s="8"/>
      <c r="E8" s="8"/>
      <c r="F8" s="8"/>
      <c r="G8" s="9"/>
      <c r="H8" s="10"/>
      <c r="I8" s="9"/>
    </row>
    <row r="9" spans="1:9" ht="15.75" thickBot="1">
      <c r="A9" s="8" t="s">
        <v>90</v>
      </c>
      <c r="B9" s="15"/>
      <c r="C9" s="8"/>
      <c r="D9" s="8"/>
      <c r="E9" s="8"/>
      <c r="F9" s="8"/>
      <c r="G9" s="9"/>
      <c r="H9" s="10"/>
      <c r="I9" s="9"/>
    </row>
    <row r="10" spans="1:9" ht="15.75" thickBot="1">
      <c r="A10" s="8" t="s">
        <v>69</v>
      </c>
      <c r="B10" s="15"/>
      <c r="C10" s="8"/>
      <c r="D10" s="8"/>
      <c r="E10" s="8"/>
      <c r="F10" s="8"/>
      <c r="G10" s="9"/>
      <c r="H10" s="10"/>
      <c r="I10" s="9"/>
    </row>
    <row r="11" spans="1:9" ht="15.75" thickBot="1">
      <c r="A11" s="8" t="s">
        <v>347</v>
      </c>
      <c r="B11" s="15" t="s">
        <v>348</v>
      </c>
      <c r="C11" s="8"/>
      <c r="D11" s="8"/>
      <c r="E11" s="8"/>
      <c r="F11" s="8"/>
      <c r="G11" s="9"/>
      <c r="H11" s="10"/>
      <c r="I11" s="9"/>
    </row>
    <row r="12" spans="1:9" ht="15.75" thickBot="1">
      <c r="A12" s="8" t="s">
        <v>90</v>
      </c>
      <c r="B12" s="15"/>
      <c r="C12" s="8"/>
      <c r="D12" s="8"/>
      <c r="E12" s="8"/>
      <c r="F12" s="8"/>
      <c r="G12" s="9"/>
      <c r="H12" s="10"/>
      <c r="I12" s="9"/>
    </row>
    <row r="13" spans="1:9" ht="15.75" thickBot="1">
      <c r="A13" s="8" t="s">
        <v>69</v>
      </c>
      <c r="B13" s="15"/>
      <c r="C13" s="8"/>
      <c r="D13" s="8"/>
      <c r="E13" s="8"/>
      <c r="F13" s="8"/>
      <c r="G13" s="9"/>
      <c r="H13" s="10"/>
      <c r="I13" s="9"/>
    </row>
    <row r="14" spans="1:9" ht="15.75" thickBot="1">
      <c r="A14" s="8" t="s">
        <v>349</v>
      </c>
      <c r="B14" s="15" t="s">
        <v>350</v>
      </c>
      <c r="C14" s="8"/>
      <c r="D14" s="8"/>
      <c r="E14" s="8"/>
      <c r="F14" s="8"/>
      <c r="G14" s="9"/>
      <c r="H14" s="10"/>
      <c r="I14" s="9"/>
    </row>
    <row r="15" spans="1:9" ht="15.75" thickBot="1">
      <c r="A15" s="8" t="s">
        <v>90</v>
      </c>
      <c r="B15" s="15"/>
      <c r="C15" s="8"/>
      <c r="D15" s="8"/>
      <c r="E15" s="8"/>
      <c r="F15" s="8"/>
      <c r="G15" s="9"/>
      <c r="H15" s="10"/>
      <c r="I15" s="9"/>
    </row>
    <row r="16" spans="1:9" ht="15.75" thickBot="1">
      <c r="A16" s="8" t="s">
        <v>69</v>
      </c>
      <c r="B16" s="15"/>
      <c r="C16" s="8"/>
      <c r="D16" s="8"/>
      <c r="E16" s="8"/>
      <c r="F16" s="8"/>
      <c r="G16" s="9"/>
      <c r="H16" s="10"/>
      <c r="I16" s="9"/>
    </row>
    <row r="17" spans="1:9" ht="15.75" thickBot="1">
      <c r="A17" s="8" t="s">
        <v>351</v>
      </c>
      <c r="B17" s="15" t="s">
        <v>352</v>
      </c>
      <c r="C17" s="8"/>
      <c r="D17" s="8"/>
      <c r="E17" s="8"/>
      <c r="F17" s="8"/>
      <c r="G17" s="9"/>
      <c r="H17" s="10"/>
      <c r="I17" s="9"/>
    </row>
    <row r="18" spans="1:9" ht="15.75" thickBot="1">
      <c r="A18" s="8" t="s">
        <v>90</v>
      </c>
      <c r="B18" s="15"/>
      <c r="C18" s="8"/>
      <c r="D18" s="8"/>
      <c r="E18" s="8"/>
      <c r="F18" s="8"/>
      <c r="G18" s="9"/>
      <c r="H18" s="10"/>
      <c r="I18" s="9"/>
    </row>
    <row r="19" spans="1:9" ht="15.75" thickBot="1">
      <c r="A19" s="8" t="s">
        <v>69</v>
      </c>
      <c r="B19" s="15"/>
      <c r="C19" s="8"/>
      <c r="D19" s="8"/>
      <c r="E19" s="8"/>
      <c r="F19" s="8"/>
      <c r="G19" s="9"/>
      <c r="H19" s="10"/>
      <c r="I19" s="9"/>
    </row>
    <row r="20" spans="1:9" ht="15.75" thickBot="1">
      <c r="A20" s="8" t="s">
        <v>353</v>
      </c>
      <c r="B20" s="15" t="s">
        <v>354</v>
      </c>
      <c r="C20" s="8"/>
      <c r="D20" s="8"/>
      <c r="E20" s="8"/>
      <c r="F20" s="8"/>
      <c r="G20" s="9"/>
      <c r="H20" s="10"/>
      <c r="I20" s="9"/>
    </row>
    <row r="21" spans="1:9" ht="15.75" thickBot="1">
      <c r="A21" s="8" t="s">
        <v>90</v>
      </c>
      <c r="B21" s="15"/>
      <c r="C21" s="8"/>
      <c r="D21" s="8"/>
      <c r="E21" s="8"/>
      <c r="F21" s="8"/>
      <c r="G21" s="9"/>
      <c r="H21" s="10"/>
      <c r="I21" s="9"/>
    </row>
    <row r="22" spans="1:9" ht="15.75" thickBot="1">
      <c r="A22" s="8" t="s">
        <v>69</v>
      </c>
      <c r="B22" s="15"/>
      <c r="C22" s="8"/>
      <c r="D22" s="8"/>
      <c r="E22" s="8"/>
      <c r="F22" s="8"/>
      <c r="G22" s="9"/>
      <c r="H22" s="10"/>
      <c r="I22" s="9"/>
    </row>
    <row r="23" spans="1:9" ht="15.75" thickBot="1">
      <c r="A23" s="8" t="s">
        <v>355</v>
      </c>
      <c r="B23" s="15" t="s">
        <v>356</v>
      </c>
      <c r="C23" s="8"/>
      <c r="D23" s="8"/>
      <c r="E23" s="8"/>
      <c r="F23" s="8"/>
      <c r="G23" s="9"/>
      <c r="H23" s="10"/>
      <c r="I23" s="9"/>
    </row>
    <row r="24" spans="1:9" ht="15.75" thickBot="1">
      <c r="A24" s="8" t="s">
        <v>90</v>
      </c>
      <c r="B24" s="15"/>
      <c r="C24" s="8"/>
      <c r="D24" s="8"/>
      <c r="E24" s="8"/>
      <c r="F24" s="8"/>
      <c r="G24" s="9"/>
      <c r="H24" s="10"/>
      <c r="I24" s="9"/>
    </row>
    <row r="25" spans="1:9" ht="15.75" thickBot="1">
      <c r="A25" s="8" t="s">
        <v>69</v>
      </c>
      <c r="B25" s="15"/>
      <c r="C25" s="8"/>
      <c r="D25" s="8"/>
      <c r="E25" s="8"/>
      <c r="F25" s="8"/>
      <c r="G25" s="9"/>
      <c r="H25" s="10"/>
      <c r="I25" s="9"/>
    </row>
    <row r="26" spans="1:9" ht="38.25" customHeight="1" thickBot="1">
      <c r="A26" s="8"/>
      <c r="B26" s="189" t="s">
        <v>357</v>
      </c>
      <c r="C26" s="190"/>
      <c r="D26" s="191"/>
      <c r="E26" s="8"/>
      <c r="F26" s="8"/>
      <c r="G26" s="9"/>
      <c r="H26" s="10"/>
      <c r="I26" s="9"/>
    </row>
  </sheetData>
  <mergeCells count="2">
    <mergeCell ref="B26:D26"/>
    <mergeCell ref="A2:I2"/>
  </mergeCells>
  <pageMargins left="0.7" right="0.7" top="0.75" bottom="0.75" header="0.3" footer="0.3"/>
  <pageSetup paperSize="9" scale="7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244B-CE79-4168-B5F5-537F8DD007A9}">
  <sheetPr>
    <pageSetUpPr fitToPage="1"/>
  </sheetPr>
  <dimension ref="A1:H6"/>
  <sheetViews>
    <sheetView workbookViewId="0">
      <selection activeCell="H34" sqref="H34"/>
    </sheetView>
  </sheetViews>
  <sheetFormatPr defaultRowHeight="15"/>
  <cols>
    <col min="1" max="1" width="7.42578125" customWidth="1"/>
    <col min="2" max="2" width="34.5703125" customWidth="1"/>
    <col min="3" max="3" width="31" customWidth="1"/>
    <col min="4" max="4" width="15.42578125" customWidth="1"/>
    <col min="5" max="5" width="12.7109375" customWidth="1"/>
    <col min="6" max="6" width="13.140625" customWidth="1"/>
    <col min="7" max="7" width="12.85546875" customWidth="1"/>
    <col min="8" max="8" width="17.140625" customWidth="1"/>
  </cols>
  <sheetData>
    <row r="1" spans="1:8" ht="15.75" thickBot="1"/>
    <row r="2" spans="1:8" ht="15.75" thickBot="1">
      <c r="A2" s="197" t="s">
        <v>359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15.75" thickBot="1">
      <c r="A5" s="8" t="s">
        <v>360</v>
      </c>
      <c r="B5" s="15" t="s">
        <v>142</v>
      </c>
      <c r="C5" s="8"/>
      <c r="D5" s="8"/>
      <c r="E5" s="8"/>
      <c r="F5" s="8"/>
      <c r="G5" s="8"/>
      <c r="H5" s="9"/>
    </row>
    <row r="6" spans="1:8" ht="15.75" thickBot="1">
      <c r="A6" s="8"/>
      <c r="B6" s="189" t="s">
        <v>361</v>
      </c>
      <c r="C6" s="190"/>
      <c r="D6" s="191"/>
      <c r="E6" s="8"/>
      <c r="F6" s="8"/>
      <c r="G6" s="8"/>
      <c r="H6" s="9"/>
    </row>
  </sheetData>
  <mergeCells count="2">
    <mergeCell ref="A2:H2"/>
    <mergeCell ref="B6:D6"/>
  </mergeCells>
  <pageMargins left="0.7" right="0.7" top="0.75" bottom="0.75" header="0.3" footer="0.3"/>
  <pageSetup paperSize="9" scale="9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C8DA-F2A3-4183-B6B4-1694BB7511FE}">
  <sheetPr>
    <pageSetUpPr fitToPage="1"/>
  </sheetPr>
  <dimension ref="A1:H12"/>
  <sheetViews>
    <sheetView workbookViewId="0">
      <selection activeCell="B16" sqref="B16"/>
    </sheetView>
  </sheetViews>
  <sheetFormatPr defaultRowHeight="15"/>
  <cols>
    <col min="1" max="1" width="7.42578125" customWidth="1"/>
    <col min="2" max="2" width="41" customWidth="1"/>
    <col min="3" max="3" width="28.42578125" customWidth="1"/>
    <col min="4" max="4" width="14.42578125" customWidth="1"/>
    <col min="5" max="5" width="18" customWidth="1"/>
    <col min="6" max="6" width="16.28515625" customWidth="1"/>
    <col min="7" max="7" width="16.85546875" customWidth="1"/>
    <col min="8" max="8" width="16.140625" customWidth="1"/>
  </cols>
  <sheetData>
    <row r="1" spans="1:8" ht="15.75" thickBot="1"/>
    <row r="2" spans="1:8" ht="33.75" customHeight="1" thickBot="1">
      <c r="A2" s="197" t="s">
        <v>362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15.75" thickBot="1">
      <c r="A5" s="8" t="s">
        <v>363</v>
      </c>
      <c r="B5" s="15" t="s">
        <v>364</v>
      </c>
      <c r="C5" s="8"/>
      <c r="D5" s="8"/>
      <c r="E5" s="8"/>
      <c r="F5" s="8"/>
      <c r="G5" s="8"/>
      <c r="H5" s="9"/>
    </row>
    <row r="6" spans="1:8" ht="15.75" thickBot="1">
      <c r="A6" s="8" t="s">
        <v>365</v>
      </c>
      <c r="B6" s="8" t="s">
        <v>366</v>
      </c>
      <c r="C6" s="8"/>
      <c r="D6" s="8"/>
      <c r="E6" s="8"/>
      <c r="F6" s="8"/>
      <c r="G6" s="8"/>
      <c r="H6" s="9"/>
    </row>
    <row r="7" spans="1:8" ht="15.75" thickBot="1">
      <c r="A7" s="8" t="s">
        <v>90</v>
      </c>
      <c r="B7" s="8"/>
      <c r="C7" s="8"/>
      <c r="D7" s="8"/>
      <c r="E7" s="8"/>
      <c r="F7" s="8"/>
      <c r="G7" s="8"/>
      <c r="H7" s="9"/>
    </row>
    <row r="8" spans="1:8" ht="15.75" thickBot="1">
      <c r="A8" s="8" t="s">
        <v>69</v>
      </c>
      <c r="B8" s="8"/>
      <c r="C8" s="8"/>
      <c r="D8" s="8"/>
      <c r="E8" s="8"/>
      <c r="F8" s="8"/>
      <c r="G8" s="8"/>
      <c r="H8" s="9"/>
    </row>
    <row r="9" spans="1:8" ht="15.75" thickBot="1">
      <c r="A9" s="8" t="s">
        <v>367</v>
      </c>
      <c r="B9" s="15" t="s">
        <v>368</v>
      </c>
      <c r="C9" s="8"/>
      <c r="D9" s="8"/>
      <c r="E9" s="8"/>
      <c r="F9" s="8"/>
      <c r="G9" s="8"/>
      <c r="H9" s="9"/>
    </row>
    <row r="10" spans="1:8" ht="15.75" thickBot="1">
      <c r="A10" s="8" t="s">
        <v>90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69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189" t="s">
        <v>369</v>
      </c>
      <c r="C12" s="190"/>
      <c r="D12" s="191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9CA94-ED97-4593-A6C0-3E7F24495420}">
  <sheetPr>
    <pageSetUpPr fitToPage="1"/>
  </sheetPr>
  <dimension ref="A1:H21"/>
  <sheetViews>
    <sheetView workbookViewId="0">
      <selection activeCell="H37" sqref="H37"/>
    </sheetView>
  </sheetViews>
  <sheetFormatPr defaultRowHeight="15"/>
  <cols>
    <col min="1" max="1" width="7.42578125" customWidth="1"/>
    <col min="2" max="2" width="33" customWidth="1"/>
    <col min="3" max="3" width="29.5703125" customWidth="1"/>
    <col min="4" max="4" width="14.7109375" customWidth="1"/>
    <col min="5" max="5" width="14.140625" customWidth="1"/>
    <col min="6" max="6" width="13.85546875" customWidth="1"/>
    <col min="7" max="7" width="15.140625" customWidth="1"/>
    <col min="8" max="8" width="15.85546875" customWidth="1"/>
  </cols>
  <sheetData>
    <row r="1" spans="1:8" ht="15.75" thickBot="1"/>
    <row r="2" spans="1:8" ht="25.5" customHeight="1" thickBot="1">
      <c r="A2" s="197" t="s">
        <v>370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15.75" thickBot="1">
      <c r="A5" s="8" t="s">
        <v>371</v>
      </c>
      <c r="B5" s="15" t="s">
        <v>372</v>
      </c>
      <c r="C5" s="8"/>
      <c r="D5" s="8"/>
      <c r="E5" s="8"/>
      <c r="F5" s="8"/>
      <c r="G5" s="8"/>
      <c r="H5" s="9"/>
    </row>
    <row r="6" spans="1:8" ht="15.75" thickBot="1">
      <c r="A6" s="8" t="s">
        <v>90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373</v>
      </c>
      <c r="B8" s="15" t="s">
        <v>374</v>
      </c>
      <c r="C8" s="8"/>
      <c r="D8" s="8"/>
      <c r="E8" s="8"/>
      <c r="F8" s="8"/>
      <c r="G8" s="8"/>
      <c r="H8" s="9"/>
    </row>
    <row r="9" spans="1:8" ht="15.75" thickBot="1">
      <c r="A9" s="8" t="s">
        <v>90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375</v>
      </c>
      <c r="B11" s="15" t="s">
        <v>376</v>
      </c>
      <c r="C11" s="8"/>
      <c r="D11" s="8"/>
      <c r="E11" s="8"/>
      <c r="F11" s="8"/>
      <c r="G11" s="8"/>
      <c r="H11" s="9"/>
    </row>
    <row r="12" spans="1:8" ht="15.75" thickBot="1">
      <c r="A12" s="8" t="s">
        <v>90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69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377</v>
      </c>
      <c r="B14" s="15" t="s">
        <v>378</v>
      </c>
      <c r="C14" s="8"/>
      <c r="D14" s="8"/>
      <c r="E14" s="8"/>
      <c r="F14" s="8"/>
      <c r="G14" s="8"/>
      <c r="H14" s="9"/>
    </row>
    <row r="15" spans="1:8" ht="15.75" thickBot="1">
      <c r="A15" s="8" t="s">
        <v>379</v>
      </c>
      <c r="B15" s="11" t="s">
        <v>95</v>
      </c>
      <c r="C15" s="8"/>
      <c r="D15" s="8"/>
      <c r="E15" s="8"/>
      <c r="F15" s="8"/>
      <c r="G15" s="8"/>
      <c r="H15" s="9"/>
    </row>
    <row r="16" spans="1:8" ht="15.75" thickBot="1">
      <c r="A16" s="8" t="s">
        <v>90</v>
      </c>
      <c r="B16" s="8"/>
      <c r="C16" s="8"/>
      <c r="D16" s="8"/>
      <c r="E16" s="8"/>
      <c r="F16" s="8"/>
      <c r="G16" s="8"/>
      <c r="H16" s="9"/>
    </row>
    <row r="17" spans="1:8" ht="15.75" thickBot="1">
      <c r="A17" s="8" t="s">
        <v>69</v>
      </c>
      <c r="B17" s="8"/>
      <c r="C17" s="8"/>
      <c r="D17" s="8"/>
      <c r="E17" s="8"/>
      <c r="F17" s="8"/>
      <c r="G17" s="8"/>
      <c r="H17" s="9"/>
    </row>
    <row r="18" spans="1:8" ht="15.75" thickBot="1">
      <c r="A18" s="8" t="s">
        <v>380</v>
      </c>
      <c r="B18" s="11" t="s">
        <v>95</v>
      </c>
      <c r="C18" s="8"/>
      <c r="D18" s="8"/>
      <c r="E18" s="8"/>
      <c r="F18" s="8"/>
      <c r="G18" s="8"/>
      <c r="H18" s="9"/>
    </row>
    <row r="19" spans="1:8" ht="15.75" thickBot="1">
      <c r="A19" s="8" t="s">
        <v>90</v>
      </c>
      <c r="B19" s="8"/>
      <c r="C19" s="8"/>
      <c r="D19" s="8"/>
      <c r="E19" s="8"/>
      <c r="F19" s="8"/>
      <c r="G19" s="8"/>
      <c r="H19" s="9"/>
    </row>
    <row r="20" spans="1:8" ht="15.75" thickBot="1">
      <c r="A20" s="8" t="s">
        <v>69</v>
      </c>
      <c r="B20" s="8"/>
      <c r="C20" s="8"/>
      <c r="D20" s="8"/>
      <c r="E20" s="8"/>
      <c r="F20" s="8"/>
      <c r="G20" s="8"/>
      <c r="H20" s="9"/>
    </row>
    <row r="21" spans="1:8" ht="25.5" customHeight="1" thickBot="1">
      <c r="A21" s="8"/>
      <c r="B21" s="197" t="s">
        <v>381</v>
      </c>
      <c r="C21" s="198"/>
      <c r="D21" s="199"/>
      <c r="E21" s="8"/>
      <c r="F21" s="8"/>
      <c r="G21" s="8"/>
      <c r="H21" s="9"/>
    </row>
  </sheetData>
  <mergeCells count="2">
    <mergeCell ref="A2:H2"/>
    <mergeCell ref="B21:D21"/>
  </mergeCells>
  <pageMargins left="0.7" right="0.7" top="0.75" bottom="0.75" header="0.3" footer="0.3"/>
  <pageSetup paperSize="9" scale="9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721F-701C-455E-B8FC-65C884687466}">
  <sheetPr>
    <pageSetUpPr fitToPage="1"/>
  </sheetPr>
  <dimension ref="A1:H21"/>
  <sheetViews>
    <sheetView workbookViewId="0">
      <selection activeCell="B13" sqref="B13"/>
    </sheetView>
  </sheetViews>
  <sheetFormatPr defaultRowHeight="15"/>
  <cols>
    <col min="1" max="1" width="7.5703125" customWidth="1"/>
    <col min="2" max="2" width="43" customWidth="1"/>
    <col min="3" max="3" width="35.85546875" customWidth="1"/>
    <col min="4" max="4" width="18.5703125" customWidth="1"/>
    <col min="5" max="5" width="26.28515625" customWidth="1"/>
    <col min="6" max="6" width="15.5703125" customWidth="1"/>
    <col min="7" max="7" width="15.7109375" customWidth="1"/>
    <col min="8" max="8" width="13.85546875" customWidth="1"/>
  </cols>
  <sheetData>
    <row r="1" spans="1:8" ht="15.75" thickBot="1"/>
    <row r="2" spans="1:8" ht="34.5" customHeight="1" thickBot="1">
      <c r="A2" s="197" t="s">
        <v>382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26.25" thickBot="1">
      <c r="A5" s="8" t="s">
        <v>383</v>
      </c>
      <c r="B5" s="15" t="s">
        <v>384</v>
      </c>
      <c r="C5" s="8"/>
      <c r="D5" s="8"/>
      <c r="E5" s="8"/>
      <c r="F5" s="8"/>
      <c r="G5" s="8"/>
      <c r="H5" s="9"/>
    </row>
    <row r="6" spans="1:8" ht="15.75" thickBot="1">
      <c r="A6" s="8" t="s">
        <v>90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385</v>
      </c>
      <c r="B8" s="15" t="s">
        <v>386</v>
      </c>
      <c r="C8" s="8"/>
      <c r="D8" s="8"/>
      <c r="E8" s="8"/>
      <c r="F8" s="8"/>
      <c r="G8" s="8"/>
      <c r="H8" s="9"/>
    </row>
    <row r="9" spans="1:8" ht="15.75" thickBot="1">
      <c r="A9" s="8" t="s">
        <v>90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26.25" thickBot="1">
      <c r="A11" s="16" t="s">
        <v>387</v>
      </c>
      <c r="B11" s="35" t="s">
        <v>388</v>
      </c>
      <c r="C11" s="16"/>
      <c r="D11" s="16"/>
      <c r="E11" s="16"/>
      <c r="F11" s="16"/>
      <c r="G11" s="16"/>
      <c r="H11" s="16"/>
    </row>
    <row r="12" spans="1:8" ht="15.75" thickBot="1">
      <c r="A12" s="20" t="s">
        <v>90</v>
      </c>
      <c r="B12" s="21"/>
      <c r="C12" s="20"/>
      <c r="D12" s="20"/>
      <c r="E12" s="20"/>
      <c r="F12" s="20"/>
      <c r="G12" s="20"/>
      <c r="H12" s="20"/>
    </row>
    <row r="13" spans="1:8" ht="15.75" thickBot="1">
      <c r="A13" s="8" t="s">
        <v>69</v>
      </c>
      <c r="B13" s="15"/>
      <c r="C13" s="8"/>
      <c r="D13" s="8"/>
      <c r="E13" s="8"/>
      <c r="F13" s="8"/>
      <c r="G13" s="8"/>
      <c r="H13" s="9"/>
    </row>
    <row r="14" spans="1:8" ht="39" thickBot="1">
      <c r="A14" s="8" t="s">
        <v>389</v>
      </c>
      <c r="B14" s="15" t="s">
        <v>390</v>
      </c>
      <c r="C14" s="8"/>
      <c r="D14" s="8"/>
      <c r="E14" s="8"/>
      <c r="F14" s="8"/>
      <c r="G14" s="8"/>
      <c r="H14" s="9"/>
    </row>
    <row r="15" spans="1:8" ht="15.75" thickBot="1">
      <c r="A15" s="8" t="s">
        <v>391</v>
      </c>
      <c r="B15" s="11" t="s">
        <v>95</v>
      </c>
      <c r="C15" s="8"/>
      <c r="D15" s="8"/>
      <c r="E15" s="8"/>
      <c r="F15" s="8"/>
      <c r="G15" s="8"/>
      <c r="H15" s="9"/>
    </row>
    <row r="16" spans="1:8" ht="15.75" thickBot="1">
      <c r="A16" s="8" t="s">
        <v>90</v>
      </c>
      <c r="B16" s="15"/>
      <c r="C16" s="8"/>
      <c r="D16" s="8"/>
      <c r="E16" s="8"/>
      <c r="F16" s="8"/>
      <c r="G16" s="8"/>
      <c r="H16" s="9"/>
    </row>
    <row r="17" spans="1:8" ht="15.75" thickBot="1">
      <c r="A17" s="8" t="s">
        <v>69</v>
      </c>
      <c r="B17" s="15"/>
      <c r="C17" s="8"/>
      <c r="D17" s="8"/>
      <c r="E17" s="8"/>
      <c r="F17" s="8"/>
      <c r="G17" s="8"/>
      <c r="H17" s="9"/>
    </row>
    <row r="18" spans="1:8" ht="15.75" thickBot="1">
      <c r="A18" s="8" t="s">
        <v>392</v>
      </c>
      <c r="B18" s="11" t="s">
        <v>95</v>
      </c>
      <c r="C18" s="8"/>
      <c r="D18" s="8"/>
      <c r="E18" s="8"/>
      <c r="F18" s="8"/>
      <c r="G18" s="8"/>
      <c r="H18" s="9"/>
    </row>
    <row r="19" spans="1:8" ht="15.75" thickBot="1">
      <c r="A19" s="8" t="s">
        <v>90</v>
      </c>
      <c r="B19" s="11"/>
      <c r="C19" s="8"/>
      <c r="D19" s="8"/>
      <c r="E19" s="8"/>
      <c r="F19" s="8"/>
      <c r="G19" s="8"/>
      <c r="H19" s="9"/>
    </row>
    <row r="20" spans="1:8" ht="15.75" thickBot="1">
      <c r="A20" s="8" t="s">
        <v>69</v>
      </c>
      <c r="B20" s="11"/>
      <c r="C20" s="8"/>
      <c r="D20" s="8"/>
      <c r="E20" s="8"/>
      <c r="F20" s="8"/>
      <c r="G20" s="8"/>
      <c r="H20" s="9"/>
    </row>
    <row r="21" spans="1:8" ht="25.5" customHeight="1" thickBot="1">
      <c r="A21" s="8"/>
      <c r="B21" s="189" t="s">
        <v>393</v>
      </c>
      <c r="C21" s="190"/>
      <c r="D21" s="191"/>
      <c r="E21" s="8"/>
      <c r="F21" s="8"/>
      <c r="G21" s="8"/>
      <c r="H21" s="9"/>
    </row>
  </sheetData>
  <mergeCells count="2">
    <mergeCell ref="B21:D21"/>
    <mergeCell ref="A2:H2"/>
  </mergeCells>
  <pageMargins left="0.7" right="0.7" top="0.75" bottom="0.75" header="0.3" footer="0.3"/>
  <pageSetup paperSize="9" scale="7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06C-D5E2-4089-B32A-E27F4FEE5C0E}">
  <sheetPr>
    <pageSetUpPr fitToPage="1"/>
  </sheetPr>
  <dimension ref="A1:H52"/>
  <sheetViews>
    <sheetView workbookViewId="0">
      <selection activeCell="H67" sqref="H67"/>
    </sheetView>
  </sheetViews>
  <sheetFormatPr defaultRowHeight="15"/>
  <cols>
    <col min="1" max="1" width="7.5703125" customWidth="1"/>
    <col min="2" max="2" width="39.28515625" customWidth="1"/>
    <col min="3" max="3" width="40.28515625" customWidth="1"/>
    <col min="4" max="4" width="23.28515625" customWidth="1"/>
    <col min="5" max="5" width="19.5703125" customWidth="1"/>
    <col min="6" max="6" width="19.42578125" customWidth="1"/>
    <col min="7" max="7" width="15" customWidth="1"/>
    <col min="8" max="8" width="15.5703125" customWidth="1"/>
  </cols>
  <sheetData>
    <row r="1" spans="1:8" ht="15.75" thickBot="1"/>
    <row r="2" spans="1:8" ht="15.75" thickBot="1">
      <c r="A2" s="197" t="s">
        <v>394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217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26.25" thickBot="1">
      <c r="A5" s="8" t="s">
        <v>395</v>
      </c>
      <c r="B5" s="15" t="s">
        <v>396</v>
      </c>
      <c r="C5" s="8"/>
      <c r="D5" s="8"/>
      <c r="E5" s="95">
        <f>SUM(E6:E30)</f>
        <v>316690</v>
      </c>
      <c r="F5" s="95">
        <f>SUM(F6:F30)</f>
        <v>316690</v>
      </c>
      <c r="G5" s="8"/>
      <c r="H5" s="9"/>
    </row>
    <row r="6" spans="1:8" ht="26.25" thickBot="1">
      <c r="A6" s="8"/>
      <c r="B6" s="15" t="s">
        <v>590</v>
      </c>
      <c r="C6" s="8" t="s">
        <v>591</v>
      </c>
      <c r="D6" s="8"/>
      <c r="E6" s="156">
        <v>500</v>
      </c>
      <c r="F6" s="156">
        <v>500</v>
      </c>
      <c r="G6" s="8" t="s">
        <v>583</v>
      </c>
      <c r="H6" s="9"/>
    </row>
    <row r="7" spans="1:8" ht="15.75" thickBot="1">
      <c r="A7" s="8"/>
      <c r="B7" s="15" t="s">
        <v>592</v>
      </c>
      <c r="C7" s="8" t="s">
        <v>591</v>
      </c>
      <c r="D7" s="8"/>
      <c r="E7" s="156">
        <v>650</v>
      </c>
      <c r="F7" s="156">
        <v>650</v>
      </c>
      <c r="G7" s="8" t="s">
        <v>583</v>
      </c>
      <c r="H7" s="9"/>
    </row>
    <row r="8" spans="1:8" ht="15.75" thickBot="1">
      <c r="A8" s="8" t="s">
        <v>65</v>
      </c>
      <c r="B8" s="15" t="s">
        <v>593</v>
      </c>
      <c r="C8" s="8" t="s">
        <v>591</v>
      </c>
      <c r="D8" s="8"/>
      <c r="E8" s="156">
        <v>1500</v>
      </c>
      <c r="F8" s="156">
        <v>1500</v>
      </c>
      <c r="G8" s="8" t="s">
        <v>583</v>
      </c>
      <c r="H8" s="9"/>
    </row>
    <row r="9" spans="1:8" ht="15.75" thickBot="1">
      <c r="A9" s="8"/>
      <c r="B9" s="15" t="s">
        <v>595</v>
      </c>
      <c r="C9" s="8" t="s">
        <v>594</v>
      </c>
      <c r="D9" s="8"/>
      <c r="E9" s="156">
        <v>50</v>
      </c>
      <c r="F9" s="156">
        <v>50</v>
      </c>
      <c r="G9" s="8" t="s">
        <v>597</v>
      </c>
      <c r="H9" s="9"/>
    </row>
    <row r="10" spans="1:8" ht="15.75" thickBot="1">
      <c r="A10" s="8"/>
      <c r="B10" s="15" t="s">
        <v>596</v>
      </c>
      <c r="C10" s="8" t="s">
        <v>594</v>
      </c>
      <c r="D10" s="8"/>
      <c r="E10" s="156">
        <v>250</v>
      </c>
      <c r="F10" s="156">
        <v>250</v>
      </c>
      <c r="G10" s="8" t="s">
        <v>597</v>
      </c>
      <c r="H10" s="9"/>
    </row>
    <row r="11" spans="1:8" ht="15.75" thickBot="1">
      <c r="A11" s="8"/>
      <c r="B11" s="15" t="s">
        <v>593</v>
      </c>
      <c r="C11" s="8" t="s">
        <v>594</v>
      </c>
      <c r="D11" s="8"/>
      <c r="E11" s="156">
        <v>8400</v>
      </c>
      <c r="F11" s="156">
        <v>8400</v>
      </c>
      <c r="G11" s="8" t="s">
        <v>597</v>
      </c>
      <c r="H11" s="9"/>
    </row>
    <row r="12" spans="1:8" ht="26.25" thickBot="1">
      <c r="A12" s="8"/>
      <c r="B12" s="15" t="s">
        <v>590</v>
      </c>
      <c r="C12" s="8" t="s">
        <v>591</v>
      </c>
      <c r="D12" s="8"/>
      <c r="E12" s="156">
        <v>500</v>
      </c>
      <c r="F12" s="156">
        <v>500</v>
      </c>
      <c r="G12" s="8" t="s">
        <v>852</v>
      </c>
      <c r="H12" s="9"/>
    </row>
    <row r="13" spans="1:8" ht="15.75" thickBot="1">
      <c r="A13" s="8"/>
      <c r="B13" s="15" t="s">
        <v>592</v>
      </c>
      <c r="C13" s="8" t="s">
        <v>591</v>
      </c>
      <c r="D13" s="8"/>
      <c r="E13" s="156">
        <v>650</v>
      </c>
      <c r="F13" s="156">
        <v>650</v>
      </c>
      <c r="G13" s="8" t="s">
        <v>852</v>
      </c>
      <c r="H13" s="9"/>
    </row>
    <row r="14" spans="1:8" ht="15.75" thickBot="1">
      <c r="A14" s="8"/>
      <c r="B14" s="15" t="s">
        <v>593</v>
      </c>
      <c r="C14" s="8" t="s">
        <v>591</v>
      </c>
      <c r="D14" s="8"/>
      <c r="E14" s="156">
        <v>1500</v>
      </c>
      <c r="F14" s="156">
        <v>1500</v>
      </c>
      <c r="G14" s="8" t="s">
        <v>852</v>
      </c>
      <c r="H14" s="9"/>
    </row>
    <row r="15" spans="1:8" ht="15.75" thickBot="1">
      <c r="A15" s="8"/>
      <c r="B15" s="15" t="s">
        <v>593</v>
      </c>
      <c r="C15" s="8" t="s">
        <v>906</v>
      </c>
      <c r="D15" s="8"/>
      <c r="E15" s="156">
        <v>3500</v>
      </c>
      <c r="F15" s="156">
        <v>3500</v>
      </c>
      <c r="G15" s="8" t="s">
        <v>907</v>
      </c>
      <c r="H15" s="9"/>
    </row>
    <row r="16" spans="1:8" ht="15.75" thickBot="1">
      <c r="A16" s="8"/>
      <c r="B16" s="15" t="s">
        <v>593</v>
      </c>
      <c r="C16" s="8" t="s">
        <v>908</v>
      </c>
      <c r="D16" s="8"/>
      <c r="E16" s="156">
        <v>10000</v>
      </c>
      <c r="F16" s="156">
        <v>10000</v>
      </c>
      <c r="G16" s="8" t="s">
        <v>909</v>
      </c>
      <c r="H16" s="9"/>
    </row>
    <row r="17" spans="1:8" ht="15.75" thickBot="1">
      <c r="A17" s="8"/>
      <c r="B17" s="15" t="s">
        <v>593</v>
      </c>
      <c r="C17" s="8" t="s">
        <v>910</v>
      </c>
      <c r="D17" s="8"/>
      <c r="E17" s="156">
        <v>1500</v>
      </c>
      <c r="F17" s="156">
        <v>1500</v>
      </c>
      <c r="G17" s="8" t="s">
        <v>911</v>
      </c>
      <c r="H17" s="9"/>
    </row>
    <row r="18" spans="1:8" ht="15.75" thickBot="1">
      <c r="A18" s="8"/>
      <c r="B18" s="15" t="s">
        <v>593</v>
      </c>
      <c r="C18" s="8" t="s">
        <v>961</v>
      </c>
      <c r="D18" s="8"/>
      <c r="E18" s="156">
        <v>1785</v>
      </c>
      <c r="F18" s="156">
        <v>1785</v>
      </c>
      <c r="G18" s="8" t="s">
        <v>514</v>
      </c>
      <c r="H18" s="9"/>
    </row>
    <row r="19" spans="1:8" ht="15.75" thickBot="1">
      <c r="A19" s="8"/>
      <c r="B19" s="15" t="s">
        <v>593</v>
      </c>
      <c r="C19" s="8" t="s">
        <v>906</v>
      </c>
      <c r="D19" s="8"/>
      <c r="E19" s="156">
        <v>3500</v>
      </c>
      <c r="F19" s="156">
        <v>3500</v>
      </c>
      <c r="G19" s="8" t="s">
        <v>514</v>
      </c>
      <c r="H19" s="9"/>
    </row>
    <row r="20" spans="1:8" ht="26.25" thickBot="1">
      <c r="A20" s="8"/>
      <c r="B20" s="15" t="s">
        <v>590</v>
      </c>
      <c r="C20" s="8" t="s">
        <v>591</v>
      </c>
      <c r="D20" s="8"/>
      <c r="E20" s="156">
        <v>500</v>
      </c>
      <c r="F20" s="156">
        <v>500</v>
      </c>
      <c r="G20" s="8" t="s">
        <v>514</v>
      </c>
      <c r="H20" s="9"/>
    </row>
    <row r="21" spans="1:8" ht="15.75" thickBot="1">
      <c r="A21" s="8"/>
      <c r="B21" s="15" t="s">
        <v>592</v>
      </c>
      <c r="C21" s="8" t="s">
        <v>591</v>
      </c>
      <c r="D21" s="8"/>
      <c r="E21" s="156">
        <v>650</v>
      </c>
      <c r="F21" s="156">
        <v>650</v>
      </c>
      <c r="G21" s="8" t="s">
        <v>514</v>
      </c>
      <c r="H21" s="9"/>
    </row>
    <row r="22" spans="1:8" ht="15.75" thickBot="1">
      <c r="A22" s="8"/>
      <c r="B22" s="15" t="s">
        <v>593</v>
      </c>
      <c r="C22" s="8" t="s">
        <v>591</v>
      </c>
      <c r="D22" s="8"/>
      <c r="E22" s="156">
        <v>1500</v>
      </c>
      <c r="F22" s="156">
        <v>1500</v>
      </c>
      <c r="G22" s="8" t="s">
        <v>514</v>
      </c>
      <c r="H22" s="9"/>
    </row>
    <row r="23" spans="1:8" ht="26.25" thickBot="1">
      <c r="A23" s="8"/>
      <c r="B23" s="15" t="s">
        <v>590</v>
      </c>
      <c r="C23" s="8" t="s">
        <v>994</v>
      </c>
      <c r="D23" s="8"/>
      <c r="E23" s="156">
        <v>2500</v>
      </c>
      <c r="F23" s="156">
        <v>2500</v>
      </c>
      <c r="G23" s="8" t="s">
        <v>521</v>
      </c>
      <c r="H23" s="9"/>
    </row>
    <row r="24" spans="1:8" ht="26.25" customHeight="1" thickBot="1">
      <c r="A24" s="8"/>
      <c r="B24" s="15" t="s">
        <v>590</v>
      </c>
      <c r="C24" s="8" t="s">
        <v>994</v>
      </c>
      <c r="D24" s="8"/>
      <c r="E24" s="156">
        <v>2500</v>
      </c>
      <c r="F24" s="156">
        <v>2500</v>
      </c>
      <c r="G24" s="8" t="s">
        <v>521</v>
      </c>
      <c r="H24" s="9"/>
    </row>
    <row r="25" spans="1:8" ht="26.25" customHeight="1" thickBot="1">
      <c r="A25" s="8"/>
      <c r="B25" s="15" t="s">
        <v>592</v>
      </c>
      <c r="C25" s="8" t="s">
        <v>994</v>
      </c>
      <c r="D25" s="8"/>
      <c r="E25" s="156">
        <v>1050</v>
      </c>
      <c r="F25" s="156">
        <v>1050</v>
      </c>
      <c r="G25" s="8" t="s">
        <v>1069</v>
      </c>
      <c r="H25" s="9"/>
    </row>
    <row r="26" spans="1:8" ht="26.25" customHeight="1" thickBot="1">
      <c r="A26" s="8"/>
      <c r="B26" s="15" t="s">
        <v>592</v>
      </c>
      <c r="C26" s="8" t="s">
        <v>994</v>
      </c>
      <c r="D26" s="8"/>
      <c r="E26" s="156">
        <v>1050</v>
      </c>
      <c r="F26" s="156">
        <v>1050</v>
      </c>
      <c r="G26" s="8">
        <v>20.1021</v>
      </c>
      <c r="H26" s="9"/>
    </row>
    <row r="27" spans="1:8" ht="15.75" thickBot="1">
      <c r="A27" s="8"/>
      <c r="B27" s="15" t="s">
        <v>1321</v>
      </c>
      <c r="C27" s="8" t="s">
        <v>1322</v>
      </c>
      <c r="D27" s="8" t="s">
        <v>1323</v>
      </c>
      <c r="E27" s="54">
        <v>30000</v>
      </c>
      <c r="F27" s="54">
        <v>30000</v>
      </c>
      <c r="G27" s="8" t="s">
        <v>1227</v>
      </c>
      <c r="H27" s="9"/>
    </row>
    <row r="28" spans="1:8" ht="15.75" thickBot="1">
      <c r="A28" s="8"/>
      <c r="B28" s="15" t="s">
        <v>1321</v>
      </c>
      <c r="C28" s="8" t="s">
        <v>1325</v>
      </c>
      <c r="D28" s="8" t="s">
        <v>1326</v>
      </c>
      <c r="E28" s="54">
        <v>120000</v>
      </c>
      <c r="F28" s="54">
        <v>120000</v>
      </c>
      <c r="G28" s="8" t="s">
        <v>1227</v>
      </c>
      <c r="H28" s="9"/>
    </row>
    <row r="29" spans="1:8" ht="15.75" thickBot="1">
      <c r="A29" s="8"/>
      <c r="B29" s="15" t="s">
        <v>1321</v>
      </c>
      <c r="C29" s="8" t="s">
        <v>1325</v>
      </c>
      <c r="D29" s="8" t="s">
        <v>1419</v>
      </c>
      <c r="E29" s="54">
        <v>120000</v>
      </c>
      <c r="F29" s="54">
        <v>120000</v>
      </c>
      <c r="G29" s="8" t="s">
        <v>1420</v>
      </c>
      <c r="H29" s="9"/>
    </row>
    <row r="30" spans="1:8" ht="15.75" thickBot="1">
      <c r="A30" s="8"/>
      <c r="B30" s="15" t="s">
        <v>1321</v>
      </c>
      <c r="C30" s="8" t="s">
        <v>1422</v>
      </c>
      <c r="D30" s="8" t="s">
        <v>1423</v>
      </c>
      <c r="E30" s="54">
        <v>2655</v>
      </c>
      <c r="F30" s="54">
        <v>2655</v>
      </c>
      <c r="G30" s="8" t="s">
        <v>1420</v>
      </c>
      <c r="H30" s="9"/>
    </row>
    <row r="31" spans="1:8" ht="15.75" thickBot="1">
      <c r="A31" s="8"/>
      <c r="B31" s="56"/>
      <c r="C31" s="57"/>
      <c r="D31" s="8"/>
      <c r="E31" s="58"/>
      <c r="F31" s="58"/>
      <c r="G31" s="57"/>
      <c r="H31" s="9"/>
    </row>
    <row r="32" spans="1:8" ht="15.75" thickBot="1">
      <c r="A32" s="8"/>
      <c r="B32" s="56"/>
      <c r="C32" s="57"/>
      <c r="D32" s="8"/>
      <c r="E32" s="58"/>
      <c r="F32" s="58"/>
      <c r="G32" s="57"/>
      <c r="H32" s="9"/>
    </row>
    <row r="33" spans="1:8" ht="15.75" thickBot="1">
      <c r="A33" s="8"/>
      <c r="B33" s="56"/>
      <c r="C33" s="57"/>
      <c r="D33" s="8"/>
      <c r="E33" s="58"/>
      <c r="F33" s="58"/>
      <c r="G33" s="57"/>
      <c r="H33" s="9"/>
    </row>
    <row r="34" spans="1:8" ht="15.75" thickBot="1">
      <c r="A34" s="8"/>
      <c r="B34" s="56"/>
      <c r="C34" s="57"/>
      <c r="D34" s="8"/>
      <c r="E34" s="58"/>
      <c r="F34" s="58"/>
      <c r="G34" s="57"/>
      <c r="H34" s="9"/>
    </row>
    <row r="35" spans="1:8" ht="15.75" thickBot="1">
      <c r="A35" s="8"/>
      <c r="B35" s="56"/>
      <c r="C35" s="57"/>
      <c r="D35" s="8"/>
      <c r="E35" s="58"/>
      <c r="F35" s="58"/>
      <c r="G35" s="57"/>
      <c r="H35" s="9"/>
    </row>
    <row r="36" spans="1:8" ht="15.75" thickBot="1">
      <c r="A36" s="8" t="s">
        <v>69</v>
      </c>
      <c r="B36" s="15"/>
      <c r="C36" s="8"/>
      <c r="D36" s="8"/>
      <c r="E36" s="54"/>
      <c r="F36" s="54"/>
      <c r="G36" s="8"/>
      <c r="H36" s="9"/>
    </row>
    <row r="37" spans="1:8" ht="26.25" thickBot="1">
      <c r="A37" s="8" t="s">
        <v>397</v>
      </c>
      <c r="B37" s="15" t="s">
        <v>398</v>
      </c>
      <c r="C37" s="8"/>
      <c r="D37" s="8"/>
      <c r="E37" s="95">
        <f>E38+E39</f>
        <v>1287781</v>
      </c>
      <c r="F37" s="95">
        <f>F38+F39</f>
        <v>1287781</v>
      </c>
      <c r="G37" s="8"/>
      <c r="H37" s="9"/>
    </row>
    <row r="38" spans="1:8" ht="26.25" thickBot="1">
      <c r="A38" s="8"/>
      <c r="B38" s="56"/>
      <c r="C38" s="155" t="s">
        <v>588</v>
      </c>
      <c r="D38" s="155" t="s">
        <v>589</v>
      </c>
      <c r="E38" s="156">
        <v>42480</v>
      </c>
      <c r="F38" s="156">
        <v>42480</v>
      </c>
      <c r="G38" s="155" t="s">
        <v>583</v>
      </c>
      <c r="H38" s="9"/>
    </row>
    <row r="39" spans="1:8" ht="15.75" thickBot="1">
      <c r="A39" s="8"/>
      <c r="B39" s="56"/>
      <c r="C39" s="155" t="s">
        <v>1000</v>
      </c>
      <c r="D39" s="155" t="s">
        <v>1001</v>
      </c>
      <c r="E39" s="156">
        <v>1245301</v>
      </c>
      <c r="F39" s="156">
        <v>1245301</v>
      </c>
      <c r="G39" s="155" t="s">
        <v>523</v>
      </c>
      <c r="H39" s="9"/>
    </row>
    <row r="40" spans="1:8" ht="15.75" thickBot="1">
      <c r="A40" s="8" t="s">
        <v>65</v>
      </c>
      <c r="B40" s="15"/>
      <c r="C40" s="8"/>
      <c r="D40" s="8"/>
      <c r="E40" s="54"/>
      <c r="F40" s="54"/>
      <c r="G40" s="8"/>
      <c r="H40" s="9"/>
    </row>
    <row r="41" spans="1:8" ht="15.75" thickBot="1">
      <c r="A41" s="8"/>
      <c r="B41" s="15"/>
      <c r="C41" s="8"/>
      <c r="D41" s="8"/>
      <c r="E41" s="54"/>
      <c r="F41" s="54"/>
      <c r="G41" s="8"/>
      <c r="H41" s="9"/>
    </row>
    <row r="42" spans="1:8" ht="15.75" thickBot="1">
      <c r="A42" s="8"/>
      <c r="B42" s="15"/>
      <c r="C42" s="8"/>
      <c r="D42" s="8"/>
      <c r="E42" s="54"/>
      <c r="F42" s="54"/>
      <c r="G42" s="8"/>
      <c r="H42" s="9"/>
    </row>
    <row r="43" spans="1:8" ht="15.75" thickBot="1">
      <c r="A43" s="8"/>
      <c r="B43" s="15"/>
      <c r="C43" s="8"/>
      <c r="D43" s="8"/>
      <c r="E43" s="54"/>
      <c r="F43" s="54"/>
      <c r="G43" s="8"/>
      <c r="H43" s="9"/>
    </row>
    <row r="44" spans="1:8" ht="15.75" thickBot="1">
      <c r="A44" s="8" t="s">
        <v>69</v>
      </c>
      <c r="B44" s="15"/>
      <c r="C44" s="8"/>
      <c r="D44" s="8"/>
      <c r="E44" s="54"/>
      <c r="F44" s="54"/>
      <c r="G44" s="8"/>
      <c r="H44" s="9"/>
    </row>
    <row r="45" spans="1:8" ht="39" thickBot="1">
      <c r="A45" s="8" t="s">
        <v>399</v>
      </c>
      <c r="B45" s="15" t="s">
        <v>400</v>
      </c>
      <c r="C45" s="8"/>
      <c r="D45" s="8"/>
      <c r="E45" s="54"/>
      <c r="F45" s="54"/>
      <c r="G45" s="8"/>
      <c r="H45" s="9"/>
    </row>
    <row r="46" spans="1:8" ht="16.5" thickBot="1">
      <c r="A46" s="8" t="s">
        <v>401</v>
      </c>
      <c r="B46" s="8" t="s">
        <v>402</v>
      </c>
      <c r="C46" s="8"/>
      <c r="D46" s="8"/>
      <c r="E46" s="95">
        <f>E47+E48+E49</f>
        <v>617824</v>
      </c>
      <c r="F46" s="95">
        <f>F47+F48+F49</f>
        <v>617824</v>
      </c>
      <c r="G46" s="8"/>
      <c r="H46" s="9"/>
    </row>
    <row r="47" spans="1:8" ht="15.75" thickBot="1">
      <c r="A47" s="8" t="s">
        <v>90</v>
      </c>
      <c r="B47" s="15"/>
      <c r="C47" s="155" t="s">
        <v>995</v>
      </c>
      <c r="D47" s="155" t="s">
        <v>996</v>
      </c>
      <c r="E47" s="156">
        <v>70446</v>
      </c>
      <c r="F47" s="156">
        <v>70446</v>
      </c>
      <c r="G47" s="155" t="s">
        <v>521</v>
      </c>
      <c r="H47" s="9"/>
    </row>
    <row r="48" spans="1:8" ht="15.75" thickBot="1">
      <c r="A48" s="8" t="s">
        <v>69</v>
      </c>
      <c r="B48" s="15"/>
      <c r="C48" s="155" t="s">
        <v>995</v>
      </c>
      <c r="D48" s="155" t="s">
        <v>997</v>
      </c>
      <c r="E48" s="156">
        <v>70446</v>
      </c>
      <c r="F48" s="156">
        <v>70446</v>
      </c>
      <c r="G48" s="155" t="s">
        <v>521</v>
      </c>
      <c r="H48" s="9"/>
    </row>
    <row r="49" spans="1:8" ht="26.25" thickBot="1">
      <c r="A49" s="8" t="s">
        <v>403</v>
      </c>
      <c r="B49" s="8" t="s">
        <v>404</v>
      </c>
      <c r="C49" s="155" t="s">
        <v>1327</v>
      </c>
      <c r="D49" s="155" t="s">
        <v>1328</v>
      </c>
      <c r="E49" s="156">
        <v>476932</v>
      </c>
      <c r="F49" s="156">
        <v>476932</v>
      </c>
      <c r="G49" s="8" t="s">
        <v>1227</v>
      </c>
      <c r="H49" s="9"/>
    </row>
    <row r="50" spans="1:8" ht="15.75" thickBot="1">
      <c r="A50" s="8" t="s">
        <v>90</v>
      </c>
      <c r="B50" s="15"/>
      <c r="C50" s="8"/>
      <c r="D50" s="8"/>
      <c r="E50" s="54"/>
      <c r="F50" s="54"/>
      <c r="G50" s="8"/>
      <c r="H50" s="9"/>
    </row>
    <row r="51" spans="1:8" ht="15.75" thickBot="1">
      <c r="A51" s="8" t="s">
        <v>69</v>
      </c>
      <c r="B51" s="15"/>
      <c r="C51" s="8"/>
      <c r="D51" s="8"/>
      <c r="E51" s="54"/>
      <c r="F51" s="54"/>
      <c r="G51" s="8"/>
      <c r="H51" s="9"/>
    </row>
    <row r="52" spans="1:8" ht="16.5" thickBot="1">
      <c r="A52" s="8"/>
      <c r="B52" s="189" t="s">
        <v>405</v>
      </c>
      <c r="C52" s="190"/>
      <c r="D52" s="191"/>
      <c r="E52" s="95">
        <f>E46+E37+E5</f>
        <v>2222295</v>
      </c>
      <c r="F52" s="95">
        <f>F46+F37+F5</f>
        <v>2222295</v>
      </c>
      <c r="G52" s="8"/>
      <c r="H52" s="9"/>
    </row>
  </sheetData>
  <mergeCells count="2">
    <mergeCell ref="A2:H2"/>
    <mergeCell ref="B52:D52"/>
  </mergeCells>
  <pageMargins left="0.7" right="0.7" top="0.75" bottom="0.75" header="0.3" footer="0.3"/>
  <pageSetup paperSize="9" scale="72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8D37-77A6-4564-A54D-13E8ABBFDE31}">
  <sheetPr>
    <tabColor theme="0"/>
    <pageSetUpPr fitToPage="1"/>
  </sheetPr>
  <dimension ref="A1:S227"/>
  <sheetViews>
    <sheetView zoomScale="90" zoomScaleNormal="90" workbookViewId="0">
      <selection activeCell="N212" sqref="N212"/>
    </sheetView>
  </sheetViews>
  <sheetFormatPr defaultRowHeight="15"/>
  <cols>
    <col min="1" max="1" width="7.7109375" customWidth="1"/>
    <col min="2" max="2" width="46.7109375" customWidth="1"/>
    <col min="3" max="3" width="17" customWidth="1"/>
    <col min="4" max="4" width="19" customWidth="1"/>
    <col min="5" max="5" width="19.28515625" customWidth="1"/>
    <col min="6" max="6" width="18.42578125" customWidth="1"/>
    <col min="7" max="7" width="16.5703125" customWidth="1"/>
    <col min="8" max="8" width="16" customWidth="1"/>
  </cols>
  <sheetData>
    <row r="1" spans="1:8" ht="15.75" thickBot="1"/>
    <row r="2" spans="1:8" ht="15.75" thickBot="1">
      <c r="A2" s="197" t="s">
        <v>406</v>
      </c>
      <c r="B2" s="198"/>
      <c r="C2" s="198"/>
      <c r="D2" s="198"/>
      <c r="E2" s="198"/>
      <c r="F2" s="198"/>
      <c r="G2" s="198"/>
      <c r="H2" s="199"/>
    </row>
    <row r="3" spans="1:8" ht="35.25" customHeight="1">
      <c r="A3" s="193" t="s">
        <v>57</v>
      </c>
      <c r="B3" s="205"/>
      <c r="C3" s="203" t="s">
        <v>185</v>
      </c>
      <c r="D3" s="203" t="s">
        <v>124</v>
      </c>
      <c r="E3" s="203" t="s">
        <v>125</v>
      </c>
      <c r="F3" s="203" t="s">
        <v>407</v>
      </c>
      <c r="G3" s="203" t="s">
        <v>187</v>
      </c>
      <c r="H3" s="203" t="s">
        <v>126</v>
      </c>
    </row>
    <row r="4" spans="1:8" ht="15.75" thickBot="1">
      <c r="A4" s="194"/>
      <c r="B4" s="206"/>
      <c r="C4" s="204"/>
      <c r="D4" s="204"/>
      <c r="E4" s="204"/>
      <c r="F4" s="204"/>
      <c r="G4" s="204"/>
      <c r="H4" s="204"/>
    </row>
    <row r="5" spans="1:8" ht="15.75" thickBot="1">
      <c r="A5" s="6">
        <v>1</v>
      </c>
      <c r="B5" s="117"/>
      <c r="C5" s="6">
        <v>3</v>
      </c>
      <c r="D5" s="6">
        <v>4</v>
      </c>
      <c r="E5" s="6">
        <v>5</v>
      </c>
      <c r="F5" s="7">
        <v>6</v>
      </c>
      <c r="G5" s="34">
        <v>7</v>
      </c>
      <c r="H5" s="7" t="s">
        <v>408</v>
      </c>
    </row>
    <row r="6" spans="1:8" ht="26.25" customHeight="1">
      <c r="A6" s="14" t="s">
        <v>409</v>
      </c>
      <c r="B6" s="148"/>
      <c r="C6" s="14"/>
      <c r="D6" s="140">
        <f>SUM(D8:D226)</f>
        <v>3566812</v>
      </c>
      <c r="E6" s="140">
        <f>SUM(E8:E226)</f>
        <v>3872998</v>
      </c>
      <c r="F6" s="141">
        <f>SUM(F8:F226)</f>
        <v>306186</v>
      </c>
      <c r="G6" s="22"/>
      <c r="H6" s="142"/>
    </row>
    <row r="7" spans="1:8">
      <c r="A7" s="143" t="s">
        <v>65</v>
      </c>
      <c r="B7" s="65"/>
      <c r="C7" s="143"/>
      <c r="D7" s="143"/>
      <c r="E7" s="143"/>
      <c r="F7" s="143"/>
      <c r="G7" s="143"/>
      <c r="H7" s="143"/>
    </row>
    <row r="8" spans="1:8">
      <c r="A8" s="144">
        <v>1</v>
      </c>
      <c r="B8" s="146" t="s">
        <v>578</v>
      </c>
      <c r="C8" s="147" t="s">
        <v>579</v>
      </c>
      <c r="D8" s="101">
        <v>670000</v>
      </c>
      <c r="E8" s="149">
        <v>670000</v>
      </c>
      <c r="F8" s="149">
        <v>0</v>
      </c>
      <c r="G8" s="147" t="s">
        <v>580</v>
      </c>
      <c r="H8" s="143"/>
    </row>
    <row r="9" spans="1:8" ht="15.75">
      <c r="A9" s="144">
        <v>2</v>
      </c>
      <c r="B9" s="146" t="s">
        <v>598</v>
      </c>
      <c r="C9" s="150" t="s">
        <v>599</v>
      </c>
      <c r="D9" s="151">
        <v>6000</v>
      </c>
      <c r="E9" s="152">
        <f>F9+D9</f>
        <v>6593</v>
      </c>
      <c r="F9" s="152">
        <v>593</v>
      </c>
      <c r="G9" s="150" t="s">
        <v>597</v>
      </c>
      <c r="H9" s="143"/>
    </row>
    <row r="10" spans="1:8">
      <c r="A10" s="144">
        <v>3</v>
      </c>
      <c r="B10" s="146" t="s">
        <v>601</v>
      </c>
      <c r="C10" s="150" t="s">
        <v>600</v>
      </c>
      <c r="D10" s="101">
        <v>6000</v>
      </c>
      <c r="E10" s="152">
        <f t="shared" ref="E10:E73" si="0">F10+D10</f>
        <v>6593</v>
      </c>
      <c r="F10" s="149">
        <v>593</v>
      </c>
      <c r="G10" s="150" t="s">
        <v>597</v>
      </c>
      <c r="H10" s="143"/>
    </row>
    <row r="11" spans="1:8">
      <c r="A11" s="144">
        <v>4</v>
      </c>
      <c r="B11" s="146" t="s">
        <v>602</v>
      </c>
      <c r="C11" s="150" t="s">
        <v>604</v>
      </c>
      <c r="D11" s="101">
        <v>6000</v>
      </c>
      <c r="E11" s="152">
        <f t="shared" si="0"/>
        <v>6593</v>
      </c>
      <c r="F11" s="149">
        <v>593</v>
      </c>
      <c r="G11" s="150" t="s">
        <v>597</v>
      </c>
      <c r="H11" s="143"/>
    </row>
    <row r="12" spans="1:8">
      <c r="A12" s="144">
        <v>5</v>
      </c>
      <c r="B12" s="146" t="s">
        <v>605</v>
      </c>
      <c r="C12" s="150" t="s">
        <v>606</v>
      </c>
      <c r="D12" s="101">
        <v>6000</v>
      </c>
      <c r="E12" s="152">
        <f t="shared" si="0"/>
        <v>6593</v>
      </c>
      <c r="F12" s="149">
        <v>593</v>
      </c>
      <c r="G12" s="150" t="s">
        <v>597</v>
      </c>
      <c r="H12" s="143"/>
    </row>
    <row r="13" spans="1:8">
      <c r="A13" s="144">
        <v>6</v>
      </c>
      <c r="B13" s="146" t="s">
        <v>607</v>
      </c>
      <c r="C13" s="150" t="s">
        <v>608</v>
      </c>
      <c r="D13" s="101">
        <v>6000</v>
      </c>
      <c r="E13" s="152">
        <f t="shared" si="0"/>
        <v>6593</v>
      </c>
      <c r="F13" s="149">
        <v>593</v>
      </c>
      <c r="G13" s="150" t="s">
        <v>597</v>
      </c>
      <c r="H13" s="143"/>
    </row>
    <row r="14" spans="1:8">
      <c r="A14" s="144">
        <v>7</v>
      </c>
      <c r="B14" s="146" t="s">
        <v>609</v>
      </c>
      <c r="C14" s="150" t="s">
        <v>610</v>
      </c>
      <c r="D14" s="101">
        <v>6000</v>
      </c>
      <c r="E14" s="152">
        <f t="shared" si="0"/>
        <v>6593</v>
      </c>
      <c r="F14" s="149">
        <v>593</v>
      </c>
      <c r="G14" s="150" t="s">
        <v>597</v>
      </c>
      <c r="H14" s="143"/>
    </row>
    <row r="15" spans="1:8">
      <c r="A15" s="144">
        <v>8</v>
      </c>
      <c r="B15" s="146" t="s">
        <v>611</v>
      </c>
      <c r="C15" s="150" t="s">
        <v>612</v>
      </c>
      <c r="D15" s="101">
        <v>12000</v>
      </c>
      <c r="E15" s="153">
        <f t="shared" si="0"/>
        <v>13187</v>
      </c>
      <c r="F15" s="149">
        <v>1187</v>
      </c>
      <c r="G15" s="150" t="s">
        <v>597</v>
      </c>
      <c r="H15" s="143"/>
    </row>
    <row r="16" spans="1:8">
      <c r="A16" s="144">
        <v>9</v>
      </c>
      <c r="B16" s="146" t="s">
        <v>613</v>
      </c>
      <c r="C16" s="150" t="s">
        <v>614</v>
      </c>
      <c r="D16" s="101">
        <v>9000</v>
      </c>
      <c r="E16" s="152">
        <f t="shared" si="0"/>
        <v>9890</v>
      </c>
      <c r="F16" s="149">
        <v>890</v>
      </c>
      <c r="G16" s="150" t="s">
        <v>597</v>
      </c>
      <c r="H16" s="143"/>
    </row>
    <row r="17" spans="1:8">
      <c r="A17" s="144">
        <v>10</v>
      </c>
      <c r="B17" s="146" t="s">
        <v>615</v>
      </c>
      <c r="C17" s="150" t="s">
        <v>616</v>
      </c>
      <c r="D17" s="101">
        <v>6000</v>
      </c>
      <c r="E17" s="152">
        <f t="shared" si="0"/>
        <v>6593</v>
      </c>
      <c r="F17" s="149">
        <v>593</v>
      </c>
      <c r="G17" s="150" t="s">
        <v>597</v>
      </c>
      <c r="H17" s="143"/>
    </row>
    <row r="18" spans="1:8">
      <c r="A18" s="144">
        <v>11</v>
      </c>
      <c r="B18" s="146" t="s">
        <v>617</v>
      </c>
      <c r="C18" s="150" t="s">
        <v>618</v>
      </c>
      <c r="D18" s="101">
        <v>6000</v>
      </c>
      <c r="E18" s="152">
        <f t="shared" si="0"/>
        <v>6593</v>
      </c>
      <c r="F18" s="149">
        <v>593</v>
      </c>
      <c r="G18" s="150" t="s">
        <v>597</v>
      </c>
      <c r="H18" s="143"/>
    </row>
    <row r="19" spans="1:8">
      <c r="A19" s="144">
        <v>12</v>
      </c>
      <c r="B19" s="146" t="s">
        <v>619</v>
      </c>
      <c r="C19" s="150" t="s">
        <v>620</v>
      </c>
      <c r="D19" s="101">
        <v>6000</v>
      </c>
      <c r="E19" s="152">
        <f t="shared" si="0"/>
        <v>6593</v>
      </c>
      <c r="F19" s="149">
        <v>593</v>
      </c>
      <c r="G19" s="150" t="s">
        <v>597</v>
      </c>
      <c r="H19" s="143"/>
    </row>
    <row r="20" spans="1:8">
      <c r="A20" s="144">
        <v>13</v>
      </c>
      <c r="B20" s="146" t="s">
        <v>621</v>
      </c>
      <c r="C20" s="150" t="s">
        <v>623</v>
      </c>
      <c r="D20" s="101">
        <v>7200</v>
      </c>
      <c r="E20" s="152">
        <f t="shared" si="0"/>
        <v>7912</v>
      </c>
      <c r="F20" s="149">
        <v>712</v>
      </c>
      <c r="G20" s="150" t="s">
        <v>597</v>
      </c>
      <c r="H20" s="143"/>
    </row>
    <row r="21" spans="1:8">
      <c r="A21" s="144">
        <v>14</v>
      </c>
      <c r="B21" s="146" t="s">
        <v>624</v>
      </c>
      <c r="C21" s="150" t="s">
        <v>603</v>
      </c>
      <c r="D21" s="101">
        <v>6000</v>
      </c>
      <c r="E21" s="152">
        <f t="shared" si="0"/>
        <v>6593</v>
      </c>
      <c r="F21" s="149">
        <v>593</v>
      </c>
      <c r="G21" s="150" t="s">
        <v>597</v>
      </c>
      <c r="H21" s="143"/>
    </row>
    <row r="22" spans="1:8">
      <c r="A22" s="144">
        <v>15</v>
      </c>
      <c r="B22" s="146" t="s">
        <v>625</v>
      </c>
      <c r="C22" s="150" t="s">
        <v>622</v>
      </c>
      <c r="D22" s="101">
        <v>6000</v>
      </c>
      <c r="E22" s="152">
        <f t="shared" si="0"/>
        <v>6593</v>
      </c>
      <c r="F22" s="149">
        <v>593</v>
      </c>
      <c r="G22" s="150" t="s">
        <v>597</v>
      </c>
      <c r="H22" s="143"/>
    </row>
    <row r="23" spans="1:8">
      <c r="A23" s="144">
        <v>16</v>
      </c>
      <c r="B23" s="146" t="s">
        <v>626</v>
      </c>
      <c r="C23" s="150" t="s">
        <v>627</v>
      </c>
      <c r="D23" s="101">
        <v>10000</v>
      </c>
      <c r="E23" s="152">
        <f t="shared" si="0"/>
        <v>10989</v>
      </c>
      <c r="F23" s="149">
        <v>989</v>
      </c>
      <c r="G23" s="150" t="s">
        <v>597</v>
      </c>
      <c r="H23" s="143"/>
    </row>
    <row r="24" spans="1:8">
      <c r="A24" s="144">
        <v>17</v>
      </c>
      <c r="B24" s="146" t="s">
        <v>628</v>
      </c>
      <c r="C24" s="150" t="s">
        <v>629</v>
      </c>
      <c r="D24" s="101">
        <v>6000</v>
      </c>
      <c r="E24" s="152">
        <f t="shared" si="0"/>
        <v>6593</v>
      </c>
      <c r="F24" s="149">
        <v>593</v>
      </c>
      <c r="G24" s="150" t="s">
        <v>597</v>
      </c>
      <c r="H24" s="143"/>
    </row>
    <row r="25" spans="1:8">
      <c r="A25" s="144">
        <v>18</v>
      </c>
      <c r="B25" s="146" t="s">
        <v>630</v>
      </c>
      <c r="C25" s="154" t="s">
        <v>631</v>
      </c>
      <c r="D25" s="101">
        <v>10000</v>
      </c>
      <c r="E25" s="152">
        <f t="shared" si="0"/>
        <v>10989</v>
      </c>
      <c r="F25" s="149">
        <v>989</v>
      </c>
      <c r="G25" s="150" t="s">
        <v>597</v>
      </c>
      <c r="H25" s="143"/>
    </row>
    <row r="26" spans="1:8">
      <c r="A26" s="144">
        <v>19</v>
      </c>
      <c r="B26" s="146" t="s">
        <v>632</v>
      </c>
      <c r="C26" s="154" t="s">
        <v>634</v>
      </c>
      <c r="D26" s="101">
        <v>6000</v>
      </c>
      <c r="E26" s="152">
        <f t="shared" si="0"/>
        <v>6593</v>
      </c>
      <c r="F26" s="149">
        <v>593</v>
      </c>
      <c r="G26" s="150" t="s">
        <v>597</v>
      </c>
      <c r="H26" s="143"/>
    </row>
    <row r="27" spans="1:8">
      <c r="A27" s="144">
        <v>20</v>
      </c>
      <c r="B27" s="146" t="s">
        <v>635</v>
      </c>
      <c r="C27" s="154" t="s">
        <v>637</v>
      </c>
      <c r="D27" s="101">
        <v>10000</v>
      </c>
      <c r="E27" s="152">
        <f t="shared" si="0"/>
        <v>10989</v>
      </c>
      <c r="F27" s="149">
        <v>989</v>
      </c>
      <c r="G27" s="150" t="s">
        <v>597</v>
      </c>
      <c r="H27" s="143"/>
    </row>
    <row r="28" spans="1:8">
      <c r="A28" s="144">
        <v>21</v>
      </c>
      <c r="B28" s="146" t="s">
        <v>638</v>
      </c>
      <c r="C28" s="154" t="s">
        <v>636</v>
      </c>
      <c r="D28" s="101">
        <v>6000</v>
      </c>
      <c r="E28" s="152">
        <f t="shared" si="0"/>
        <v>6593</v>
      </c>
      <c r="F28" s="149">
        <v>593</v>
      </c>
      <c r="G28" s="150" t="s">
        <v>597</v>
      </c>
      <c r="H28" s="143"/>
    </row>
    <row r="29" spans="1:8">
      <c r="A29" s="144">
        <v>22</v>
      </c>
      <c r="B29" s="146" t="s">
        <v>639</v>
      </c>
      <c r="C29" s="154" t="s">
        <v>640</v>
      </c>
      <c r="D29" s="101">
        <v>10000</v>
      </c>
      <c r="E29" s="152">
        <f t="shared" si="0"/>
        <v>10989</v>
      </c>
      <c r="F29" s="149">
        <v>989</v>
      </c>
      <c r="G29" s="150" t="s">
        <v>597</v>
      </c>
      <c r="H29" s="143"/>
    </row>
    <row r="30" spans="1:8">
      <c r="A30" s="144">
        <v>23</v>
      </c>
      <c r="B30" s="146" t="s">
        <v>641</v>
      </c>
      <c r="C30" s="154" t="s">
        <v>633</v>
      </c>
      <c r="D30" s="101">
        <v>60000</v>
      </c>
      <c r="E30" s="152">
        <f t="shared" si="0"/>
        <v>65934</v>
      </c>
      <c r="F30" s="149">
        <v>5934</v>
      </c>
      <c r="G30" s="150" t="s">
        <v>597</v>
      </c>
      <c r="H30" s="143"/>
    </row>
    <row r="31" spans="1:8">
      <c r="A31" s="144">
        <v>24</v>
      </c>
      <c r="B31" s="146" t="s">
        <v>642</v>
      </c>
      <c r="C31" s="154" t="s">
        <v>643</v>
      </c>
      <c r="D31" s="101">
        <v>8000</v>
      </c>
      <c r="E31" s="152">
        <f t="shared" si="0"/>
        <v>8791</v>
      </c>
      <c r="F31" s="149">
        <v>791</v>
      </c>
      <c r="G31" s="150" t="s">
        <v>597</v>
      </c>
      <c r="H31" s="143"/>
    </row>
    <row r="32" spans="1:8">
      <c r="A32" s="144">
        <v>25</v>
      </c>
      <c r="B32" s="146" t="s">
        <v>644</v>
      </c>
      <c r="C32" s="154" t="s">
        <v>645</v>
      </c>
      <c r="D32" s="101">
        <v>6000</v>
      </c>
      <c r="E32" s="152">
        <f t="shared" si="0"/>
        <v>6593</v>
      </c>
      <c r="F32" s="149">
        <v>593</v>
      </c>
      <c r="G32" s="150" t="s">
        <v>597</v>
      </c>
      <c r="H32" s="143"/>
    </row>
    <row r="33" spans="1:8">
      <c r="A33" s="144">
        <v>26</v>
      </c>
      <c r="B33" s="146" t="s">
        <v>646</v>
      </c>
      <c r="C33" s="147" t="s">
        <v>647</v>
      </c>
      <c r="D33" s="101">
        <v>8000</v>
      </c>
      <c r="E33" s="152">
        <f t="shared" si="0"/>
        <v>8791</v>
      </c>
      <c r="F33" s="149">
        <v>791</v>
      </c>
      <c r="G33" s="150" t="s">
        <v>597</v>
      </c>
      <c r="H33" s="143"/>
    </row>
    <row r="34" spans="1:8">
      <c r="A34" s="144">
        <v>27</v>
      </c>
      <c r="B34" s="146" t="s">
        <v>648</v>
      </c>
      <c r="C34" s="154" t="s">
        <v>649</v>
      </c>
      <c r="D34" s="101">
        <v>10000</v>
      </c>
      <c r="E34" s="152">
        <f t="shared" si="0"/>
        <v>10989</v>
      </c>
      <c r="F34" s="149">
        <v>989</v>
      </c>
      <c r="G34" s="150" t="s">
        <v>597</v>
      </c>
      <c r="H34" s="143"/>
    </row>
    <row r="35" spans="1:8">
      <c r="A35" s="144">
        <v>28</v>
      </c>
      <c r="B35" s="146" t="s">
        <v>650</v>
      </c>
      <c r="C35" s="154" t="s">
        <v>651</v>
      </c>
      <c r="D35" s="101">
        <v>10000</v>
      </c>
      <c r="E35" s="152">
        <f t="shared" si="0"/>
        <v>10989</v>
      </c>
      <c r="F35" s="149">
        <v>989</v>
      </c>
      <c r="G35" s="150" t="s">
        <v>597</v>
      </c>
      <c r="H35" s="143"/>
    </row>
    <row r="36" spans="1:8">
      <c r="A36" s="144">
        <v>29</v>
      </c>
      <c r="B36" s="146" t="s">
        <v>652</v>
      </c>
      <c r="C36" s="154" t="s">
        <v>653</v>
      </c>
      <c r="D36" s="101">
        <v>12000</v>
      </c>
      <c r="E36" s="152">
        <f t="shared" si="0"/>
        <v>13187</v>
      </c>
      <c r="F36" s="149">
        <v>1187</v>
      </c>
      <c r="G36" s="150" t="s">
        <v>597</v>
      </c>
      <c r="H36" s="143"/>
    </row>
    <row r="37" spans="1:8">
      <c r="A37" s="144">
        <v>30</v>
      </c>
      <c r="B37" s="146" t="s">
        <v>654</v>
      </c>
      <c r="C37" s="154" t="s">
        <v>655</v>
      </c>
      <c r="D37" s="101">
        <v>12000</v>
      </c>
      <c r="E37" s="152">
        <f t="shared" si="0"/>
        <v>13187</v>
      </c>
      <c r="F37" s="149">
        <v>1187</v>
      </c>
      <c r="G37" s="150" t="s">
        <v>597</v>
      </c>
      <c r="H37" s="143"/>
    </row>
    <row r="38" spans="1:8">
      <c r="A38" s="144">
        <v>31</v>
      </c>
      <c r="B38" s="146" t="s">
        <v>656</v>
      </c>
      <c r="C38" s="154" t="s">
        <v>657</v>
      </c>
      <c r="D38" s="101">
        <v>12000</v>
      </c>
      <c r="E38" s="152">
        <f t="shared" si="0"/>
        <v>13187</v>
      </c>
      <c r="F38" s="149">
        <v>1187</v>
      </c>
      <c r="G38" s="150" t="s">
        <v>597</v>
      </c>
      <c r="H38" s="143"/>
    </row>
    <row r="39" spans="1:8">
      <c r="A39" s="144">
        <v>32</v>
      </c>
      <c r="B39" s="146" t="s">
        <v>658</v>
      </c>
      <c r="C39" s="154" t="s">
        <v>659</v>
      </c>
      <c r="D39" s="101">
        <v>12000</v>
      </c>
      <c r="E39" s="152">
        <f t="shared" si="0"/>
        <v>13187</v>
      </c>
      <c r="F39" s="149">
        <v>1187</v>
      </c>
      <c r="G39" s="150" t="s">
        <v>597</v>
      </c>
      <c r="H39" s="143"/>
    </row>
    <row r="40" spans="1:8">
      <c r="A40" s="144">
        <v>33</v>
      </c>
      <c r="B40" s="146" t="s">
        <v>660</v>
      </c>
      <c r="C40" s="154" t="s">
        <v>661</v>
      </c>
      <c r="D40" s="101">
        <v>14000</v>
      </c>
      <c r="E40" s="152">
        <f t="shared" si="0"/>
        <v>15385</v>
      </c>
      <c r="F40" s="149">
        <v>1385</v>
      </c>
      <c r="G40" s="150" t="s">
        <v>597</v>
      </c>
      <c r="H40" s="143"/>
    </row>
    <row r="41" spans="1:8">
      <c r="A41" s="144">
        <v>34</v>
      </c>
      <c r="B41" s="146" t="s">
        <v>662</v>
      </c>
      <c r="C41" s="154" t="s">
        <v>663</v>
      </c>
      <c r="D41" s="101">
        <v>20000</v>
      </c>
      <c r="E41" s="152">
        <f t="shared" si="0"/>
        <v>21978</v>
      </c>
      <c r="F41" s="149">
        <v>1978</v>
      </c>
      <c r="G41" s="150" t="s">
        <v>597</v>
      </c>
      <c r="H41" s="143"/>
    </row>
    <row r="42" spans="1:8">
      <c r="A42" s="144">
        <v>35</v>
      </c>
      <c r="B42" s="146" t="s">
        <v>664</v>
      </c>
      <c r="C42" s="154" t="s">
        <v>665</v>
      </c>
      <c r="D42" s="101">
        <v>10000</v>
      </c>
      <c r="E42" s="152">
        <f t="shared" si="0"/>
        <v>10989</v>
      </c>
      <c r="F42" s="149">
        <v>989</v>
      </c>
      <c r="G42" s="150" t="s">
        <v>597</v>
      </c>
      <c r="H42" s="143"/>
    </row>
    <row r="43" spans="1:8">
      <c r="A43" s="144">
        <v>36</v>
      </c>
      <c r="B43" s="146" t="s">
        <v>666</v>
      </c>
      <c r="C43" s="154" t="s">
        <v>667</v>
      </c>
      <c r="D43" s="101">
        <v>10000</v>
      </c>
      <c r="E43" s="152">
        <f t="shared" si="0"/>
        <v>10989</v>
      </c>
      <c r="F43" s="149">
        <v>989</v>
      </c>
      <c r="G43" s="150" t="s">
        <v>597</v>
      </c>
      <c r="H43" s="143"/>
    </row>
    <row r="44" spans="1:8">
      <c r="A44" s="144">
        <v>37</v>
      </c>
      <c r="B44" s="146" t="s">
        <v>668</v>
      </c>
      <c r="C44" s="154" t="s">
        <v>669</v>
      </c>
      <c r="D44" s="101">
        <v>10000</v>
      </c>
      <c r="E44" s="152">
        <f t="shared" si="0"/>
        <v>10989</v>
      </c>
      <c r="F44" s="149">
        <v>989</v>
      </c>
      <c r="G44" s="150" t="s">
        <v>597</v>
      </c>
      <c r="H44" s="143"/>
    </row>
    <row r="45" spans="1:8">
      <c r="A45" s="144">
        <v>38</v>
      </c>
      <c r="B45" s="146" t="s">
        <v>670</v>
      </c>
      <c r="C45" s="154" t="s">
        <v>671</v>
      </c>
      <c r="D45" s="101">
        <v>10000</v>
      </c>
      <c r="E45" s="152">
        <f t="shared" si="0"/>
        <v>10989</v>
      </c>
      <c r="F45" s="149">
        <v>989</v>
      </c>
      <c r="G45" s="150" t="s">
        <v>597</v>
      </c>
      <c r="H45" s="143"/>
    </row>
    <row r="46" spans="1:8">
      <c r="A46" s="144">
        <v>39</v>
      </c>
      <c r="B46" s="146" t="s">
        <v>672</v>
      </c>
      <c r="C46" s="154" t="s">
        <v>673</v>
      </c>
      <c r="D46" s="101">
        <v>12000</v>
      </c>
      <c r="E46" s="152">
        <f t="shared" si="0"/>
        <v>13187</v>
      </c>
      <c r="F46" s="149">
        <v>1187</v>
      </c>
      <c r="G46" s="150" t="s">
        <v>597</v>
      </c>
      <c r="H46" s="143"/>
    </row>
    <row r="47" spans="1:8">
      <c r="A47" s="144">
        <v>40</v>
      </c>
      <c r="B47" s="146" t="s">
        <v>674</v>
      </c>
      <c r="C47" s="154" t="s">
        <v>675</v>
      </c>
      <c r="D47" s="101">
        <v>12000</v>
      </c>
      <c r="E47" s="152">
        <f t="shared" si="0"/>
        <v>13187</v>
      </c>
      <c r="F47" s="149">
        <v>1187</v>
      </c>
      <c r="G47" s="150" t="s">
        <v>597</v>
      </c>
      <c r="H47" s="143"/>
    </row>
    <row r="48" spans="1:8">
      <c r="A48" s="144">
        <v>41</v>
      </c>
      <c r="B48" s="146" t="s">
        <v>676</v>
      </c>
      <c r="C48" s="154" t="s">
        <v>677</v>
      </c>
      <c r="D48" s="101">
        <v>30000</v>
      </c>
      <c r="E48" s="152">
        <f t="shared" si="0"/>
        <v>32967</v>
      </c>
      <c r="F48" s="149">
        <v>2967</v>
      </c>
      <c r="G48" s="150" t="s">
        <v>597</v>
      </c>
      <c r="H48" s="143"/>
    </row>
    <row r="49" spans="1:8">
      <c r="A49" s="144">
        <v>42</v>
      </c>
      <c r="B49" s="146" t="s">
        <v>678</v>
      </c>
      <c r="C49" s="154" t="s">
        <v>679</v>
      </c>
      <c r="D49" s="101">
        <v>30000</v>
      </c>
      <c r="E49" s="152">
        <f t="shared" si="0"/>
        <v>32967</v>
      </c>
      <c r="F49" s="149">
        <v>2967</v>
      </c>
      <c r="G49" s="150" t="s">
        <v>597</v>
      </c>
      <c r="H49" s="143"/>
    </row>
    <row r="50" spans="1:8">
      <c r="A50" s="144">
        <v>43</v>
      </c>
      <c r="B50" s="146" t="s">
        <v>680</v>
      </c>
      <c r="C50" s="154" t="s">
        <v>681</v>
      </c>
      <c r="D50" s="101">
        <v>24000</v>
      </c>
      <c r="E50" s="152">
        <f t="shared" si="0"/>
        <v>26374</v>
      </c>
      <c r="F50" s="149">
        <v>2374</v>
      </c>
      <c r="G50" s="150" t="s">
        <v>597</v>
      </c>
      <c r="H50" s="143"/>
    </row>
    <row r="51" spans="1:8">
      <c r="A51" s="144">
        <v>44</v>
      </c>
      <c r="B51" s="146" t="s">
        <v>682</v>
      </c>
      <c r="C51" s="154" t="s">
        <v>683</v>
      </c>
      <c r="D51" s="101">
        <v>24000</v>
      </c>
      <c r="E51" s="152">
        <f t="shared" si="0"/>
        <v>26374</v>
      </c>
      <c r="F51" s="149">
        <v>2374</v>
      </c>
      <c r="G51" s="150" t="s">
        <v>597</v>
      </c>
      <c r="H51" s="143"/>
    </row>
    <row r="52" spans="1:8">
      <c r="A52" s="144">
        <v>45</v>
      </c>
      <c r="B52" s="146" t="s">
        <v>684</v>
      </c>
      <c r="C52" s="154" t="s">
        <v>685</v>
      </c>
      <c r="D52" s="101">
        <v>12000</v>
      </c>
      <c r="E52" s="152">
        <f t="shared" si="0"/>
        <v>13187</v>
      </c>
      <c r="F52" s="149">
        <v>1187</v>
      </c>
      <c r="G52" s="150" t="s">
        <v>597</v>
      </c>
      <c r="H52" s="143"/>
    </row>
    <row r="53" spans="1:8">
      <c r="A53" s="144">
        <v>46</v>
      </c>
      <c r="B53" s="146" t="s">
        <v>686</v>
      </c>
      <c r="C53" s="154" t="s">
        <v>687</v>
      </c>
      <c r="D53" s="101">
        <v>24000</v>
      </c>
      <c r="E53" s="152">
        <f t="shared" si="0"/>
        <v>26374</v>
      </c>
      <c r="F53" s="149">
        <v>2374</v>
      </c>
      <c r="G53" s="150" t="s">
        <v>597</v>
      </c>
      <c r="H53" s="143"/>
    </row>
    <row r="54" spans="1:8">
      <c r="A54" s="144">
        <v>47</v>
      </c>
      <c r="B54" s="146" t="s">
        <v>686</v>
      </c>
      <c r="C54" s="154" t="s">
        <v>689</v>
      </c>
      <c r="D54" s="101">
        <v>6000</v>
      </c>
      <c r="E54" s="152">
        <f t="shared" si="0"/>
        <v>6593</v>
      </c>
      <c r="F54" s="149">
        <v>593</v>
      </c>
      <c r="G54" s="150" t="s">
        <v>597</v>
      </c>
      <c r="H54" s="143"/>
    </row>
    <row r="55" spans="1:8">
      <c r="A55" s="144">
        <v>48</v>
      </c>
      <c r="B55" s="146" t="s">
        <v>690</v>
      </c>
      <c r="C55" s="154" t="s">
        <v>691</v>
      </c>
      <c r="D55" s="101">
        <v>10000</v>
      </c>
      <c r="E55" s="152">
        <f t="shared" si="0"/>
        <v>10989</v>
      </c>
      <c r="F55" s="149">
        <v>989</v>
      </c>
      <c r="G55" s="150" t="s">
        <v>597</v>
      </c>
      <c r="H55" s="143"/>
    </row>
    <row r="56" spans="1:8">
      <c r="A56" s="144">
        <v>49</v>
      </c>
      <c r="B56" s="146" t="s">
        <v>686</v>
      </c>
      <c r="C56" s="154" t="s">
        <v>688</v>
      </c>
      <c r="D56" s="101">
        <v>24000</v>
      </c>
      <c r="E56" s="152">
        <f t="shared" si="0"/>
        <v>26374</v>
      </c>
      <c r="F56" s="149">
        <v>2374</v>
      </c>
      <c r="G56" s="150" t="s">
        <v>597</v>
      </c>
      <c r="H56" s="143"/>
    </row>
    <row r="57" spans="1:8">
      <c r="A57" s="144">
        <v>50</v>
      </c>
      <c r="B57" s="146" t="s">
        <v>692</v>
      </c>
      <c r="C57" s="154" t="s">
        <v>693</v>
      </c>
      <c r="D57" s="101">
        <v>4000</v>
      </c>
      <c r="E57" s="152">
        <f t="shared" si="0"/>
        <v>4396</v>
      </c>
      <c r="F57" s="149">
        <v>396</v>
      </c>
      <c r="G57" s="150" t="s">
        <v>597</v>
      </c>
      <c r="H57" s="143"/>
    </row>
    <row r="58" spans="1:8">
      <c r="A58" s="144">
        <v>51</v>
      </c>
      <c r="B58" s="146" t="s">
        <v>694</v>
      </c>
      <c r="C58" s="154" t="s">
        <v>695</v>
      </c>
      <c r="D58" s="101">
        <v>6000</v>
      </c>
      <c r="E58" s="152">
        <f t="shared" si="0"/>
        <v>6593</v>
      </c>
      <c r="F58" s="149">
        <v>593</v>
      </c>
      <c r="G58" s="150" t="s">
        <v>597</v>
      </c>
      <c r="H58" s="143"/>
    </row>
    <row r="59" spans="1:8">
      <c r="A59" s="144">
        <v>52</v>
      </c>
      <c r="B59" s="146" t="s">
        <v>696</v>
      </c>
      <c r="C59" s="154" t="s">
        <v>697</v>
      </c>
      <c r="D59" s="101">
        <v>6000</v>
      </c>
      <c r="E59" s="152">
        <f t="shared" si="0"/>
        <v>6593</v>
      </c>
      <c r="F59" s="149">
        <v>593</v>
      </c>
      <c r="G59" s="150" t="s">
        <v>597</v>
      </c>
      <c r="H59" s="143"/>
    </row>
    <row r="60" spans="1:8">
      <c r="A60" s="144">
        <v>53</v>
      </c>
      <c r="B60" s="146" t="s">
        <v>698</v>
      </c>
      <c r="C60" s="154" t="s">
        <v>699</v>
      </c>
      <c r="D60" s="101">
        <v>6000</v>
      </c>
      <c r="E60" s="152">
        <f t="shared" si="0"/>
        <v>6593</v>
      </c>
      <c r="F60" s="149">
        <v>593</v>
      </c>
      <c r="G60" s="150" t="s">
        <v>597</v>
      </c>
      <c r="H60" s="143"/>
    </row>
    <row r="61" spans="1:8">
      <c r="A61" s="144">
        <v>54</v>
      </c>
      <c r="B61" s="146" t="s">
        <v>700</v>
      </c>
      <c r="C61" s="154" t="s">
        <v>701</v>
      </c>
      <c r="D61" s="101">
        <v>6000</v>
      </c>
      <c r="E61" s="152">
        <f t="shared" si="0"/>
        <v>6593</v>
      </c>
      <c r="F61" s="149">
        <v>593</v>
      </c>
      <c r="G61" s="150" t="s">
        <v>597</v>
      </c>
      <c r="H61" s="143"/>
    </row>
    <row r="62" spans="1:8">
      <c r="A62" s="144">
        <v>55</v>
      </c>
      <c r="B62" s="146" t="s">
        <v>702</v>
      </c>
      <c r="C62" s="154" t="s">
        <v>703</v>
      </c>
      <c r="D62" s="101">
        <v>10000</v>
      </c>
      <c r="E62" s="152">
        <f t="shared" si="0"/>
        <v>10989</v>
      </c>
      <c r="F62" s="149">
        <v>989</v>
      </c>
      <c r="G62" s="150" t="s">
        <v>597</v>
      </c>
      <c r="H62" s="143"/>
    </row>
    <row r="63" spans="1:8">
      <c r="A63" s="144">
        <v>56</v>
      </c>
      <c r="B63" s="146" t="s">
        <v>704</v>
      </c>
      <c r="C63" s="154" t="s">
        <v>705</v>
      </c>
      <c r="D63" s="101">
        <v>8000</v>
      </c>
      <c r="E63" s="152">
        <f t="shared" si="0"/>
        <v>8791</v>
      </c>
      <c r="F63" s="149">
        <v>791</v>
      </c>
      <c r="G63" s="150" t="s">
        <v>597</v>
      </c>
      <c r="H63" s="143"/>
    </row>
    <row r="64" spans="1:8">
      <c r="A64" s="144">
        <v>57</v>
      </c>
      <c r="B64" s="146" t="s">
        <v>706</v>
      </c>
      <c r="C64" s="154" t="s">
        <v>707</v>
      </c>
      <c r="D64" s="101">
        <v>30000</v>
      </c>
      <c r="E64" s="152">
        <f t="shared" si="0"/>
        <v>32967</v>
      </c>
      <c r="F64" s="149">
        <v>2967</v>
      </c>
      <c r="G64" s="150" t="s">
        <v>597</v>
      </c>
      <c r="H64" s="143"/>
    </row>
    <row r="65" spans="1:8">
      <c r="A65" s="144">
        <v>58</v>
      </c>
      <c r="B65" s="146" t="s">
        <v>708</v>
      </c>
      <c r="C65" s="154" t="s">
        <v>709</v>
      </c>
      <c r="D65" s="101">
        <v>6000</v>
      </c>
      <c r="E65" s="152">
        <f t="shared" si="0"/>
        <v>6593</v>
      </c>
      <c r="F65" s="149">
        <v>593</v>
      </c>
      <c r="G65" s="150" t="s">
        <v>597</v>
      </c>
      <c r="H65" s="143"/>
    </row>
    <row r="66" spans="1:8">
      <c r="A66" s="144">
        <v>59</v>
      </c>
      <c r="B66" s="146" t="s">
        <v>710</v>
      </c>
      <c r="C66" s="154" t="s">
        <v>711</v>
      </c>
      <c r="D66" s="101">
        <v>6000</v>
      </c>
      <c r="E66" s="152">
        <f t="shared" si="0"/>
        <v>6593</v>
      </c>
      <c r="F66" s="149">
        <v>593</v>
      </c>
      <c r="G66" s="150" t="s">
        <v>597</v>
      </c>
      <c r="H66" s="143"/>
    </row>
    <row r="67" spans="1:8">
      <c r="A67" s="144">
        <v>60</v>
      </c>
      <c r="B67" s="146" t="s">
        <v>712</v>
      </c>
      <c r="C67" s="154" t="s">
        <v>713</v>
      </c>
      <c r="D67" s="101">
        <v>6000</v>
      </c>
      <c r="E67" s="152">
        <f t="shared" si="0"/>
        <v>6593</v>
      </c>
      <c r="F67" s="149">
        <v>593</v>
      </c>
      <c r="G67" s="150" t="s">
        <v>597</v>
      </c>
      <c r="H67" s="143"/>
    </row>
    <row r="68" spans="1:8">
      <c r="A68" s="144">
        <v>61</v>
      </c>
      <c r="B68" s="146" t="s">
        <v>714</v>
      </c>
      <c r="C68" s="154" t="s">
        <v>715</v>
      </c>
      <c r="D68" s="101">
        <v>18000</v>
      </c>
      <c r="E68" s="152">
        <f t="shared" si="0"/>
        <v>19780</v>
      </c>
      <c r="F68" s="149">
        <v>1780</v>
      </c>
      <c r="G68" s="150" t="s">
        <v>597</v>
      </c>
      <c r="H68" s="143"/>
    </row>
    <row r="69" spans="1:8" ht="25.5">
      <c r="A69" s="144">
        <v>62</v>
      </c>
      <c r="B69" s="146" t="s">
        <v>716</v>
      </c>
      <c r="C69" s="154" t="s">
        <v>717</v>
      </c>
      <c r="D69" s="101">
        <v>7000</v>
      </c>
      <c r="E69" s="152">
        <f t="shared" si="0"/>
        <v>7692</v>
      </c>
      <c r="F69" s="149">
        <v>692</v>
      </c>
      <c r="G69" s="150" t="s">
        <v>597</v>
      </c>
      <c r="H69" s="143"/>
    </row>
    <row r="70" spans="1:8">
      <c r="A70" s="144">
        <v>63</v>
      </c>
      <c r="B70" s="146" t="s">
        <v>718</v>
      </c>
      <c r="C70" s="154" t="s">
        <v>719</v>
      </c>
      <c r="D70" s="101">
        <v>6000</v>
      </c>
      <c r="E70" s="152">
        <f t="shared" si="0"/>
        <v>6593</v>
      </c>
      <c r="F70" s="149">
        <v>593</v>
      </c>
      <c r="G70" s="150" t="s">
        <v>597</v>
      </c>
      <c r="H70" s="143"/>
    </row>
    <row r="71" spans="1:8">
      <c r="A71" s="144">
        <v>64</v>
      </c>
      <c r="B71" s="146" t="s">
        <v>720</v>
      </c>
      <c r="C71" s="154" t="s">
        <v>721</v>
      </c>
      <c r="D71" s="101">
        <v>6000</v>
      </c>
      <c r="E71" s="152">
        <f t="shared" si="0"/>
        <v>6593</v>
      </c>
      <c r="F71" s="149">
        <v>593</v>
      </c>
      <c r="G71" s="150" t="s">
        <v>597</v>
      </c>
      <c r="H71" s="143"/>
    </row>
    <row r="72" spans="1:8">
      <c r="A72" s="144">
        <v>65</v>
      </c>
      <c r="B72" s="146" t="s">
        <v>722</v>
      </c>
      <c r="C72" s="154" t="s">
        <v>723</v>
      </c>
      <c r="D72" s="101">
        <v>6000</v>
      </c>
      <c r="E72" s="152">
        <f t="shared" si="0"/>
        <v>6593</v>
      </c>
      <c r="F72" s="149">
        <v>593</v>
      </c>
      <c r="G72" s="150" t="s">
        <v>597</v>
      </c>
      <c r="H72" s="143"/>
    </row>
    <row r="73" spans="1:8">
      <c r="A73" s="144">
        <v>66</v>
      </c>
      <c r="B73" s="146" t="s">
        <v>724</v>
      </c>
      <c r="C73" s="154" t="s">
        <v>725</v>
      </c>
      <c r="D73" s="101">
        <v>12000</v>
      </c>
      <c r="E73" s="152">
        <f t="shared" si="0"/>
        <v>13187</v>
      </c>
      <c r="F73" s="149">
        <v>1187</v>
      </c>
      <c r="G73" s="150" t="s">
        <v>597</v>
      </c>
      <c r="H73" s="143"/>
    </row>
    <row r="74" spans="1:8">
      <c r="A74" s="144">
        <v>67</v>
      </c>
      <c r="B74" s="146" t="s">
        <v>726</v>
      </c>
      <c r="C74" s="154" t="s">
        <v>727</v>
      </c>
      <c r="D74" s="101">
        <v>8000</v>
      </c>
      <c r="E74" s="152">
        <f t="shared" ref="E74:E137" si="1">F74+D74</f>
        <v>8791</v>
      </c>
      <c r="F74" s="149">
        <v>791</v>
      </c>
      <c r="G74" s="150" t="s">
        <v>597</v>
      </c>
      <c r="H74" s="143"/>
    </row>
    <row r="75" spans="1:8">
      <c r="A75" s="144">
        <v>68</v>
      </c>
      <c r="B75" s="146" t="s">
        <v>728</v>
      </c>
      <c r="C75" s="154" t="s">
        <v>730</v>
      </c>
      <c r="D75" s="101">
        <v>30000</v>
      </c>
      <c r="E75" s="152">
        <f t="shared" si="1"/>
        <v>32967</v>
      </c>
      <c r="F75" s="149">
        <v>2967</v>
      </c>
      <c r="G75" s="150" t="s">
        <v>597</v>
      </c>
      <c r="H75" s="143"/>
    </row>
    <row r="76" spans="1:8">
      <c r="A76" s="144">
        <v>69</v>
      </c>
      <c r="B76" s="146" t="s">
        <v>731</v>
      </c>
      <c r="C76" s="154" t="s">
        <v>729</v>
      </c>
      <c r="D76" s="101">
        <v>14000</v>
      </c>
      <c r="E76" s="152">
        <f t="shared" si="1"/>
        <v>15385</v>
      </c>
      <c r="F76" s="149">
        <v>1385</v>
      </c>
      <c r="G76" s="150" t="s">
        <v>597</v>
      </c>
      <c r="H76" s="143"/>
    </row>
    <row r="77" spans="1:8">
      <c r="A77" s="144">
        <v>70</v>
      </c>
      <c r="B77" s="146" t="s">
        <v>732</v>
      </c>
      <c r="C77" s="154" t="s">
        <v>733</v>
      </c>
      <c r="D77" s="101">
        <v>14000</v>
      </c>
      <c r="E77" s="152">
        <f t="shared" si="1"/>
        <v>15385</v>
      </c>
      <c r="F77" s="149">
        <v>1385</v>
      </c>
      <c r="G77" s="150" t="s">
        <v>597</v>
      </c>
      <c r="H77" s="143"/>
    </row>
    <row r="78" spans="1:8">
      <c r="A78" s="144">
        <v>71</v>
      </c>
      <c r="B78" s="146" t="s">
        <v>734</v>
      </c>
      <c r="C78" s="154" t="s">
        <v>735</v>
      </c>
      <c r="D78" s="101">
        <v>120000</v>
      </c>
      <c r="E78" s="152">
        <f t="shared" si="1"/>
        <v>131868</v>
      </c>
      <c r="F78" s="149">
        <v>11868</v>
      </c>
      <c r="G78" s="150" t="s">
        <v>597</v>
      </c>
      <c r="H78" s="143"/>
    </row>
    <row r="79" spans="1:8">
      <c r="A79" s="144">
        <v>72</v>
      </c>
      <c r="B79" s="146" t="s">
        <v>736</v>
      </c>
      <c r="C79" s="154" t="s">
        <v>737</v>
      </c>
      <c r="D79" s="101">
        <v>10000</v>
      </c>
      <c r="E79" s="152">
        <f t="shared" si="1"/>
        <v>10989</v>
      </c>
      <c r="F79" s="149">
        <v>989</v>
      </c>
      <c r="G79" s="150" t="s">
        <v>597</v>
      </c>
      <c r="H79" s="143"/>
    </row>
    <row r="80" spans="1:8">
      <c r="A80" s="144">
        <v>73</v>
      </c>
      <c r="B80" s="146" t="s">
        <v>738</v>
      </c>
      <c r="C80" s="154" t="s">
        <v>739</v>
      </c>
      <c r="D80" s="101">
        <v>12000</v>
      </c>
      <c r="E80" s="152">
        <f t="shared" si="1"/>
        <v>13187</v>
      </c>
      <c r="F80" s="149">
        <v>1187</v>
      </c>
      <c r="G80" s="150" t="s">
        <v>597</v>
      </c>
      <c r="H80" s="143"/>
    </row>
    <row r="81" spans="1:8">
      <c r="A81" s="144">
        <v>74</v>
      </c>
      <c r="B81" s="146" t="s">
        <v>740</v>
      </c>
      <c r="C81" s="154" t="s">
        <v>742</v>
      </c>
      <c r="D81" s="101">
        <v>18000</v>
      </c>
      <c r="E81" s="152">
        <f t="shared" si="1"/>
        <v>19780</v>
      </c>
      <c r="F81" s="149">
        <v>1780</v>
      </c>
      <c r="G81" s="150" t="s">
        <v>597</v>
      </c>
      <c r="H81" s="143"/>
    </row>
    <row r="82" spans="1:8">
      <c r="A82" s="144">
        <v>75</v>
      </c>
      <c r="B82" s="146" t="s">
        <v>743</v>
      </c>
      <c r="C82" s="154" t="s">
        <v>741</v>
      </c>
      <c r="D82" s="101">
        <v>10000</v>
      </c>
      <c r="E82" s="152">
        <f t="shared" si="1"/>
        <v>10989</v>
      </c>
      <c r="F82" s="149">
        <v>989</v>
      </c>
      <c r="G82" s="150" t="s">
        <v>597</v>
      </c>
      <c r="H82" s="143"/>
    </row>
    <row r="83" spans="1:8">
      <c r="A83" s="144">
        <v>76</v>
      </c>
      <c r="B83" s="146" t="s">
        <v>744</v>
      </c>
      <c r="C83" s="154" t="s">
        <v>746</v>
      </c>
      <c r="D83" s="101">
        <v>12000</v>
      </c>
      <c r="E83" s="152">
        <f t="shared" si="1"/>
        <v>13187</v>
      </c>
      <c r="F83" s="149">
        <v>1187</v>
      </c>
      <c r="G83" s="150" t="s">
        <v>597</v>
      </c>
      <c r="H83" s="143"/>
    </row>
    <row r="84" spans="1:8">
      <c r="A84" s="144">
        <v>77</v>
      </c>
      <c r="B84" s="146" t="s">
        <v>747</v>
      </c>
      <c r="C84" s="154" t="s">
        <v>749</v>
      </c>
      <c r="D84" s="101">
        <v>15000</v>
      </c>
      <c r="E84" s="152">
        <f t="shared" si="1"/>
        <v>16484</v>
      </c>
      <c r="F84" s="149">
        <v>1484</v>
      </c>
      <c r="G84" s="150" t="s">
        <v>597</v>
      </c>
      <c r="H84" s="143"/>
    </row>
    <row r="85" spans="1:8">
      <c r="A85" s="144">
        <v>78</v>
      </c>
      <c r="B85" s="146" t="s">
        <v>750</v>
      </c>
      <c r="C85" s="154" t="s">
        <v>748</v>
      </c>
      <c r="D85" s="101">
        <v>8000</v>
      </c>
      <c r="E85" s="152">
        <f t="shared" si="1"/>
        <v>8791</v>
      </c>
      <c r="F85" s="149">
        <v>791</v>
      </c>
      <c r="G85" s="150" t="s">
        <v>597</v>
      </c>
      <c r="H85" s="143"/>
    </row>
    <row r="86" spans="1:8">
      <c r="A86" s="144">
        <v>79</v>
      </c>
      <c r="B86" s="146" t="s">
        <v>751</v>
      </c>
      <c r="C86" s="154" t="s">
        <v>753</v>
      </c>
      <c r="D86" s="101">
        <v>12000</v>
      </c>
      <c r="E86" s="152">
        <f t="shared" si="1"/>
        <v>13187</v>
      </c>
      <c r="F86" s="149">
        <v>1187</v>
      </c>
      <c r="G86" s="150" t="s">
        <v>597</v>
      </c>
      <c r="H86" s="143"/>
    </row>
    <row r="87" spans="1:8">
      <c r="A87" s="144">
        <v>80</v>
      </c>
      <c r="B87" s="146" t="s">
        <v>751</v>
      </c>
      <c r="C87" s="154" t="s">
        <v>755</v>
      </c>
      <c r="D87" s="101">
        <v>15000</v>
      </c>
      <c r="E87" s="152">
        <f t="shared" si="1"/>
        <v>16484</v>
      </c>
      <c r="F87" s="149">
        <v>1484</v>
      </c>
      <c r="G87" s="150" t="s">
        <v>597</v>
      </c>
      <c r="H87" s="143"/>
    </row>
    <row r="88" spans="1:8">
      <c r="A88" s="144">
        <v>81</v>
      </c>
      <c r="B88" s="146" t="s">
        <v>756</v>
      </c>
      <c r="C88" s="154" t="s">
        <v>754</v>
      </c>
      <c r="D88" s="101">
        <v>8000</v>
      </c>
      <c r="E88" s="152">
        <f t="shared" si="1"/>
        <v>8791</v>
      </c>
      <c r="F88" s="149">
        <v>791</v>
      </c>
      <c r="G88" s="150" t="s">
        <v>597</v>
      </c>
      <c r="H88" s="143"/>
    </row>
    <row r="89" spans="1:8">
      <c r="A89" s="144">
        <v>82</v>
      </c>
      <c r="B89" s="146" t="s">
        <v>757</v>
      </c>
      <c r="C89" s="154" t="s">
        <v>759</v>
      </c>
      <c r="D89" s="101">
        <v>12000</v>
      </c>
      <c r="E89" s="152">
        <f t="shared" si="1"/>
        <v>13187</v>
      </c>
      <c r="F89" s="149">
        <v>1187</v>
      </c>
      <c r="G89" s="150" t="s">
        <v>597</v>
      </c>
      <c r="H89" s="143"/>
    </row>
    <row r="90" spans="1:8">
      <c r="A90" s="144">
        <v>83</v>
      </c>
      <c r="B90" s="146" t="s">
        <v>760</v>
      </c>
      <c r="C90" s="154" t="s">
        <v>758</v>
      </c>
      <c r="D90" s="101">
        <v>8000</v>
      </c>
      <c r="E90" s="152">
        <f t="shared" si="1"/>
        <v>8791</v>
      </c>
      <c r="F90" s="149">
        <v>791</v>
      </c>
      <c r="G90" s="150" t="s">
        <v>597</v>
      </c>
      <c r="H90" s="143"/>
    </row>
    <row r="91" spans="1:8">
      <c r="A91" s="144">
        <v>84</v>
      </c>
      <c r="B91" s="146" t="s">
        <v>761</v>
      </c>
      <c r="C91" s="154" t="s">
        <v>762</v>
      </c>
      <c r="D91" s="101">
        <v>8000</v>
      </c>
      <c r="E91" s="152">
        <f t="shared" si="1"/>
        <v>8791</v>
      </c>
      <c r="F91" s="149">
        <v>791</v>
      </c>
      <c r="G91" s="150" t="s">
        <v>597</v>
      </c>
      <c r="H91" s="143"/>
    </row>
    <row r="92" spans="1:8">
      <c r="A92" s="144">
        <v>85</v>
      </c>
      <c r="B92" s="146" t="s">
        <v>763</v>
      </c>
      <c r="C92" s="154" t="s">
        <v>745</v>
      </c>
      <c r="D92" s="101">
        <v>12000</v>
      </c>
      <c r="E92" s="152">
        <f t="shared" si="1"/>
        <v>13187</v>
      </c>
      <c r="F92" s="149">
        <v>1187</v>
      </c>
      <c r="G92" s="150" t="s">
        <v>597</v>
      </c>
      <c r="H92" s="143"/>
    </row>
    <row r="93" spans="1:8">
      <c r="A93" s="144">
        <v>86</v>
      </c>
      <c r="B93" s="146" t="s">
        <v>765</v>
      </c>
      <c r="C93" s="154" t="s">
        <v>764</v>
      </c>
      <c r="D93" s="101">
        <v>12000</v>
      </c>
      <c r="E93" s="152">
        <f t="shared" si="1"/>
        <v>13187</v>
      </c>
      <c r="F93" s="149">
        <v>1187</v>
      </c>
      <c r="G93" s="150" t="s">
        <v>597</v>
      </c>
      <c r="H93" s="143"/>
    </row>
    <row r="94" spans="1:8" ht="18.75" customHeight="1">
      <c r="A94" s="144">
        <v>87</v>
      </c>
      <c r="B94" s="146" t="s">
        <v>766</v>
      </c>
      <c r="C94" s="154" t="s">
        <v>752</v>
      </c>
      <c r="D94" s="101">
        <v>10000</v>
      </c>
      <c r="E94" s="152">
        <f t="shared" si="1"/>
        <v>10989</v>
      </c>
      <c r="F94" s="149">
        <v>989</v>
      </c>
      <c r="G94" s="150" t="s">
        <v>597</v>
      </c>
      <c r="H94" s="143"/>
    </row>
    <row r="95" spans="1:8">
      <c r="A95" s="144">
        <v>88</v>
      </c>
      <c r="B95" s="146" t="s">
        <v>767</v>
      </c>
      <c r="C95" s="154" t="s">
        <v>768</v>
      </c>
      <c r="D95" s="101">
        <v>6000</v>
      </c>
      <c r="E95" s="152">
        <f t="shared" si="1"/>
        <v>6593</v>
      </c>
      <c r="F95" s="149">
        <v>593</v>
      </c>
      <c r="G95" s="147" t="s">
        <v>851</v>
      </c>
      <c r="H95" s="143"/>
    </row>
    <row r="96" spans="1:8">
      <c r="A96" s="144">
        <v>89</v>
      </c>
      <c r="B96" s="146" t="s">
        <v>769</v>
      </c>
      <c r="C96" s="154" t="s">
        <v>773</v>
      </c>
      <c r="D96" s="101">
        <v>12000</v>
      </c>
      <c r="E96" s="152">
        <f t="shared" si="1"/>
        <v>13187</v>
      </c>
      <c r="F96" s="149">
        <v>1187</v>
      </c>
      <c r="G96" s="147" t="s">
        <v>851</v>
      </c>
      <c r="H96" s="143"/>
    </row>
    <row r="97" spans="1:8">
      <c r="A97" s="144">
        <v>90</v>
      </c>
      <c r="B97" s="146" t="s">
        <v>770</v>
      </c>
      <c r="C97" s="154" t="s">
        <v>772</v>
      </c>
      <c r="D97" s="101">
        <v>12000</v>
      </c>
      <c r="E97" s="152">
        <f t="shared" si="1"/>
        <v>13187</v>
      </c>
      <c r="F97" s="149">
        <v>1187</v>
      </c>
      <c r="G97" s="147" t="s">
        <v>851</v>
      </c>
      <c r="H97" s="143"/>
    </row>
    <row r="98" spans="1:8">
      <c r="A98" s="144">
        <v>91</v>
      </c>
      <c r="B98" s="146" t="s">
        <v>771</v>
      </c>
      <c r="C98" s="154" t="s">
        <v>774</v>
      </c>
      <c r="D98" s="101">
        <v>24000</v>
      </c>
      <c r="E98" s="152">
        <f t="shared" si="1"/>
        <v>26374</v>
      </c>
      <c r="F98" s="149">
        <v>2374</v>
      </c>
      <c r="G98" s="147" t="s">
        <v>851</v>
      </c>
      <c r="H98" s="143"/>
    </row>
    <row r="99" spans="1:8">
      <c r="A99" s="144">
        <v>92</v>
      </c>
      <c r="B99" s="146" t="s">
        <v>775</v>
      </c>
      <c r="C99" s="154" t="s">
        <v>776</v>
      </c>
      <c r="D99" s="101">
        <v>24000</v>
      </c>
      <c r="E99" s="152">
        <f t="shared" si="1"/>
        <v>26374</v>
      </c>
      <c r="F99" s="149">
        <v>2374</v>
      </c>
      <c r="G99" s="147" t="s">
        <v>851</v>
      </c>
      <c r="H99" s="143"/>
    </row>
    <row r="100" spans="1:8">
      <c r="A100" s="144">
        <v>93</v>
      </c>
      <c r="B100" s="146" t="s">
        <v>777</v>
      </c>
      <c r="C100" s="154" t="s">
        <v>779</v>
      </c>
      <c r="D100" s="101">
        <v>6273</v>
      </c>
      <c r="E100" s="152">
        <f t="shared" si="1"/>
        <v>6893</v>
      </c>
      <c r="F100" s="149">
        <v>620</v>
      </c>
      <c r="G100" s="147" t="s">
        <v>851</v>
      </c>
      <c r="H100" s="143"/>
    </row>
    <row r="101" spans="1:8">
      <c r="A101" s="144">
        <v>94</v>
      </c>
      <c r="B101" s="146" t="s">
        <v>780</v>
      </c>
      <c r="C101" s="154" t="s">
        <v>778</v>
      </c>
      <c r="D101" s="101">
        <v>48000</v>
      </c>
      <c r="E101" s="152">
        <f t="shared" si="1"/>
        <v>52747</v>
      </c>
      <c r="F101" s="149">
        <v>4747</v>
      </c>
      <c r="G101" s="147" t="s">
        <v>851</v>
      </c>
      <c r="H101" s="143"/>
    </row>
    <row r="102" spans="1:8">
      <c r="A102" s="144">
        <v>95</v>
      </c>
      <c r="B102" s="146" t="s">
        <v>781</v>
      </c>
      <c r="C102" s="154" t="s">
        <v>782</v>
      </c>
      <c r="D102" s="101">
        <v>92000</v>
      </c>
      <c r="E102" s="152">
        <f t="shared" si="1"/>
        <v>101099</v>
      </c>
      <c r="F102" s="149">
        <v>9099</v>
      </c>
      <c r="G102" s="147" t="s">
        <v>851</v>
      </c>
      <c r="H102" s="143"/>
    </row>
    <row r="103" spans="1:8">
      <c r="A103" s="144">
        <v>96</v>
      </c>
      <c r="B103" s="146" t="s">
        <v>783</v>
      </c>
      <c r="C103" s="154" t="s">
        <v>784</v>
      </c>
      <c r="D103" s="101">
        <v>12000</v>
      </c>
      <c r="E103" s="152">
        <f t="shared" si="1"/>
        <v>13187</v>
      </c>
      <c r="F103" s="149">
        <v>1187</v>
      </c>
      <c r="G103" s="147" t="s">
        <v>851</v>
      </c>
      <c r="H103" s="143"/>
    </row>
    <row r="104" spans="1:8">
      <c r="A104" s="144">
        <v>97</v>
      </c>
      <c r="B104" s="146" t="s">
        <v>785</v>
      </c>
      <c r="C104" s="154" t="s">
        <v>787</v>
      </c>
      <c r="D104" s="101">
        <v>12000</v>
      </c>
      <c r="E104" s="152">
        <f t="shared" si="1"/>
        <v>13187</v>
      </c>
      <c r="F104" s="149">
        <v>1187</v>
      </c>
      <c r="G104" s="147" t="s">
        <v>851</v>
      </c>
      <c r="H104" s="143"/>
    </row>
    <row r="105" spans="1:8">
      <c r="A105" s="144">
        <v>98</v>
      </c>
      <c r="B105" s="146" t="s">
        <v>788</v>
      </c>
      <c r="C105" s="154" t="s">
        <v>786</v>
      </c>
      <c r="D105" s="101">
        <v>12000</v>
      </c>
      <c r="E105" s="152">
        <f t="shared" si="1"/>
        <v>13187</v>
      </c>
      <c r="F105" s="149">
        <v>1187</v>
      </c>
      <c r="G105" s="147" t="s">
        <v>851</v>
      </c>
      <c r="H105" s="143"/>
    </row>
    <row r="106" spans="1:8">
      <c r="A106" s="144">
        <v>99</v>
      </c>
      <c r="B106" s="146" t="s">
        <v>790</v>
      </c>
      <c r="C106" s="154" t="s">
        <v>789</v>
      </c>
      <c r="D106" s="101">
        <v>12000</v>
      </c>
      <c r="E106" s="152">
        <f t="shared" si="1"/>
        <v>13187</v>
      </c>
      <c r="F106" s="149">
        <v>1187</v>
      </c>
      <c r="G106" s="147" t="s">
        <v>851</v>
      </c>
      <c r="H106" s="143"/>
    </row>
    <row r="107" spans="1:8">
      <c r="A107" s="144">
        <v>100</v>
      </c>
      <c r="B107" s="146" t="s">
        <v>791</v>
      </c>
      <c r="C107" s="154" t="s">
        <v>792</v>
      </c>
      <c r="D107" s="101">
        <v>12000</v>
      </c>
      <c r="E107" s="152">
        <f t="shared" si="1"/>
        <v>13187</v>
      </c>
      <c r="F107" s="149">
        <v>1187</v>
      </c>
      <c r="G107" s="147" t="s">
        <v>851</v>
      </c>
      <c r="H107" s="143"/>
    </row>
    <row r="108" spans="1:8">
      <c r="A108" s="144">
        <v>101</v>
      </c>
      <c r="B108" s="146" t="s">
        <v>793</v>
      </c>
      <c r="C108" s="154" t="s">
        <v>794</v>
      </c>
      <c r="D108" s="101">
        <v>12000</v>
      </c>
      <c r="E108" s="152">
        <f t="shared" si="1"/>
        <v>13187</v>
      </c>
      <c r="F108" s="149">
        <v>1187</v>
      </c>
      <c r="G108" s="147" t="s">
        <v>851</v>
      </c>
      <c r="H108" s="143"/>
    </row>
    <row r="109" spans="1:8">
      <c r="A109" s="144">
        <v>102</v>
      </c>
      <c r="B109" s="146" t="s">
        <v>795</v>
      </c>
      <c r="C109" s="154" t="s">
        <v>796</v>
      </c>
      <c r="D109" s="101">
        <v>12000</v>
      </c>
      <c r="E109" s="152">
        <f t="shared" si="1"/>
        <v>13187</v>
      </c>
      <c r="F109" s="149">
        <v>1187</v>
      </c>
      <c r="G109" s="147" t="s">
        <v>851</v>
      </c>
      <c r="H109" s="143"/>
    </row>
    <row r="110" spans="1:8">
      <c r="A110" s="144">
        <v>103</v>
      </c>
      <c r="B110" s="146" t="s">
        <v>797</v>
      </c>
      <c r="C110" s="147" t="s">
        <v>798</v>
      </c>
      <c r="D110" s="101">
        <v>6000</v>
      </c>
      <c r="E110" s="152">
        <f t="shared" si="1"/>
        <v>6593</v>
      </c>
      <c r="F110" s="149">
        <v>593</v>
      </c>
      <c r="G110" s="147" t="s">
        <v>851</v>
      </c>
      <c r="H110" s="143"/>
    </row>
    <row r="111" spans="1:8">
      <c r="A111" s="144">
        <v>104</v>
      </c>
      <c r="B111" s="146" t="s">
        <v>799</v>
      </c>
      <c r="C111" s="147" t="s">
        <v>801</v>
      </c>
      <c r="D111" s="101">
        <v>3000</v>
      </c>
      <c r="E111" s="152">
        <f t="shared" si="1"/>
        <v>3297</v>
      </c>
      <c r="F111" s="149">
        <v>297</v>
      </c>
      <c r="G111" s="147" t="s">
        <v>851</v>
      </c>
      <c r="H111" s="143"/>
    </row>
    <row r="112" spans="1:8">
      <c r="A112" s="144">
        <v>105</v>
      </c>
      <c r="B112" s="146" t="s">
        <v>802</v>
      </c>
      <c r="C112" s="147" t="s">
        <v>803</v>
      </c>
      <c r="D112" s="101">
        <v>3000</v>
      </c>
      <c r="E112" s="152">
        <f t="shared" si="1"/>
        <v>3297</v>
      </c>
      <c r="F112" s="149">
        <v>297</v>
      </c>
      <c r="G112" s="147" t="s">
        <v>851</v>
      </c>
      <c r="H112" s="143"/>
    </row>
    <row r="113" spans="1:8">
      <c r="A113" s="144">
        <v>106</v>
      </c>
      <c r="B113" s="146" t="s">
        <v>802</v>
      </c>
      <c r="C113" s="147" t="s">
        <v>804</v>
      </c>
      <c r="D113" s="101">
        <v>3000</v>
      </c>
      <c r="E113" s="152">
        <f t="shared" si="1"/>
        <v>3297</v>
      </c>
      <c r="F113" s="149">
        <v>297</v>
      </c>
      <c r="G113" s="147" t="s">
        <v>851</v>
      </c>
      <c r="H113" s="143"/>
    </row>
    <row r="114" spans="1:8">
      <c r="A114" s="144">
        <v>107</v>
      </c>
      <c r="B114" s="146" t="s">
        <v>805</v>
      </c>
      <c r="C114" s="147" t="s">
        <v>806</v>
      </c>
      <c r="D114" s="101">
        <v>3000</v>
      </c>
      <c r="E114" s="152">
        <f t="shared" si="1"/>
        <v>3297</v>
      </c>
      <c r="F114" s="149">
        <v>297</v>
      </c>
      <c r="G114" s="147" t="s">
        <v>851</v>
      </c>
      <c r="H114" s="143"/>
    </row>
    <row r="115" spans="1:8">
      <c r="A115" s="144">
        <v>108</v>
      </c>
      <c r="B115" s="146" t="s">
        <v>807</v>
      </c>
      <c r="C115" s="147" t="s">
        <v>809</v>
      </c>
      <c r="D115" s="101">
        <v>16000</v>
      </c>
      <c r="E115" s="152">
        <f t="shared" si="1"/>
        <v>17582</v>
      </c>
      <c r="F115" s="149">
        <v>1582</v>
      </c>
      <c r="G115" s="147" t="s">
        <v>851</v>
      </c>
      <c r="H115" s="143"/>
    </row>
    <row r="116" spans="1:8">
      <c r="A116" s="144">
        <v>109</v>
      </c>
      <c r="B116" s="146" t="s">
        <v>810</v>
      </c>
      <c r="C116" s="147" t="s">
        <v>811</v>
      </c>
      <c r="D116" s="101">
        <v>6000</v>
      </c>
      <c r="E116" s="152">
        <f t="shared" si="1"/>
        <v>6593</v>
      </c>
      <c r="F116" s="149">
        <v>593</v>
      </c>
      <c r="G116" s="147" t="s">
        <v>851</v>
      </c>
      <c r="H116" s="143"/>
    </row>
    <row r="117" spans="1:8">
      <c r="A117" s="144">
        <v>110</v>
      </c>
      <c r="B117" s="146" t="s">
        <v>812</v>
      </c>
      <c r="C117" s="147" t="s">
        <v>813</v>
      </c>
      <c r="D117" s="101">
        <v>8000</v>
      </c>
      <c r="E117" s="152">
        <f t="shared" si="1"/>
        <v>8791</v>
      </c>
      <c r="F117" s="149">
        <v>791</v>
      </c>
      <c r="G117" s="147" t="s">
        <v>851</v>
      </c>
      <c r="H117" s="143"/>
    </row>
    <row r="118" spans="1:8">
      <c r="A118" s="144">
        <v>111</v>
      </c>
      <c r="B118" s="146" t="s">
        <v>814</v>
      </c>
      <c r="C118" s="147" t="s">
        <v>815</v>
      </c>
      <c r="D118" s="101">
        <v>6000</v>
      </c>
      <c r="E118" s="152">
        <f t="shared" si="1"/>
        <v>6593</v>
      </c>
      <c r="F118" s="149">
        <v>593</v>
      </c>
      <c r="G118" s="147" t="s">
        <v>851</v>
      </c>
      <c r="H118" s="143"/>
    </row>
    <row r="119" spans="1:8">
      <c r="A119" s="144">
        <v>112</v>
      </c>
      <c r="B119" s="146" t="s">
        <v>816</v>
      </c>
      <c r="C119" s="147" t="s">
        <v>817</v>
      </c>
      <c r="D119" s="101">
        <v>6000</v>
      </c>
      <c r="E119" s="152">
        <f t="shared" si="1"/>
        <v>6593</v>
      </c>
      <c r="F119" s="149">
        <v>593</v>
      </c>
      <c r="G119" s="147" t="s">
        <v>851</v>
      </c>
      <c r="H119" s="143"/>
    </row>
    <row r="120" spans="1:8">
      <c r="A120" s="144">
        <v>113</v>
      </c>
      <c r="B120" s="146" t="s">
        <v>818</v>
      </c>
      <c r="C120" s="147" t="s">
        <v>819</v>
      </c>
      <c r="D120" s="101">
        <v>6000</v>
      </c>
      <c r="E120" s="152">
        <f t="shared" si="1"/>
        <v>6593</v>
      </c>
      <c r="F120" s="149">
        <v>593</v>
      </c>
      <c r="G120" s="147" t="s">
        <v>851</v>
      </c>
      <c r="H120" s="143"/>
    </row>
    <row r="121" spans="1:8">
      <c r="A121" s="144">
        <v>114</v>
      </c>
      <c r="B121" s="146" t="s">
        <v>820</v>
      </c>
      <c r="C121" s="147" t="s">
        <v>800</v>
      </c>
      <c r="D121" s="101">
        <v>6000</v>
      </c>
      <c r="E121" s="152">
        <f t="shared" si="1"/>
        <v>6593</v>
      </c>
      <c r="F121" s="149">
        <v>593</v>
      </c>
      <c r="G121" s="147" t="s">
        <v>851</v>
      </c>
      <c r="H121" s="143"/>
    </row>
    <row r="122" spans="1:8">
      <c r="A122" s="144">
        <v>115</v>
      </c>
      <c r="B122" s="146" t="s">
        <v>821</v>
      </c>
      <c r="C122" s="147" t="s">
        <v>822</v>
      </c>
      <c r="D122" s="101">
        <v>8000</v>
      </c>
      <c r="E122" s="152">
        <f t="shared" si="1"/>
        <v>8791</v>
      </c>
      <c r="F122" s="149">
        <v>791</v>
      </c>
      <c r="G122" s="147" t="s">
        <v>851</v>
      </c>
      <c r="H122" s="143"/>
    </row>
    <row r="123" spans="1:8">
      <c r="A123" s="144">
        <v>116</v>
      </c>
      <c r="B123" s="146" t="s">
        <v>823</v>
      </c>
      <c r="C123" s="147" t="s">
        <v>825</v>
      </c>
      <c r="D123" s="101">
        <v>6000</v>
      </c>
      <c r="E123" s="152">
        <f t="shared" si="1"/>
        <v>6593</v>
      </c>
      <c r="F123" s="149">
        <v>593</v>
      </c>
      <c r="G123" s="147" t="s">
        <v>851</v>
      </c>
      <c r="H123" s="143"/>
    </row>
    <row r="124" spans="1:8">
      <c r="A124" s="144">
        <v>117</v>
      </c>
      <c r="B124" s="146" t="s">
        <v>826</v>
      </c>
      <c r="C124" s="147" t="s">
        <v>827</v>
      </c>
      <c r="D124" s="101">
        <v>6000</v>
      </c>
      <c r="E124" s="152">
        <f t="shared" si="1"/>
        <v>6593</v>
      </c>
      <c r="F124" s="149">
        <v>593</v>
      </c>
      <c r="G124" s="147" t="s">
        <v>851</v>
      </c>
      <c r="H124" s="143"/>
    </row>
    <row r="125" spans="1:8">
      <c r="A125" s="144">
        <v>118</v>
      </c>
      <c r="B125" s="146" t="s">
        <v>828</v>
      </c>
      <c r="C125" s="147" t="s">
        <v>829</v>
      </c>
      <c r="D125" s="101">
        <v>6000</v>
      </c>
      <c r="E125" s="152">
        <f t="shared" si="1"/>
        <v>6593</v>
      </c>
      <c r="F125" s="149">
        <v>593</v>
      </c>
      <c r="G125" s="147" t="s">
        <v>851</v>
      </c>
      <c r="H125" s="143"/>
    </row>
    <row r="126" spans="1:8">
      <c r="A126" s="144">
        <v>119</v>
      </c>
      <c r="B126" s="146" t="s">
        <v>830</v>
      </c>
      <c r="C126" s="147" t="s">
        <v>831</v>
      </c>
      <c r="D126" s="101">
        <v>6000</v>
      </c>
      <c r="E126" s="152">
        <f t="shared" si="1"/>
        <v>6593</v>
      </c>
      <c r="F126" s="149">
        <v>593</v>
      </c>
      <c r="G126" s="147" t="s">
        <v>851</v>
      </c>
      <c r="H126" s="143"/>
    </row>
    <row r="127" spans="1:8">
      <c r="A127" s="144">
        <v>120</v>
      </c>
      <c r="B127" s="146" t="s">
        <v>832</v>
      </c>
      <c r="C127" s="147" t="s">
        <v>833</v>
      </c>
      <c r="D127" s="101">
        <v>6000</v>
      </c>
      <c r="E127" s="152">
        <f t="shared" si="1"/>
        <v>6593</v>
      </c>
      <c r="F127" s="149">
        <v>593</v>
      </c>
      <c r="G127" s="147" t="s">
        <v>851</v>
      </c>
      <c r="H127" s="143"/>
    </row>
    <row r="128" spans="1:8">
      <c r="A128" s="144">
        <v>121</v>
      </c>
      <c r="B128" s="146" t="s">
        <v>834</v>
      </c>
      <c r="C128" s="147" t="s">
        <v>835</v>
      </c>
      <c r="D128" s="101">
        <v>6000</v>
      </c>
      <c r="E128" s="152">
        <f t="shared" si="1"/>
        <v>6593</v>
      </c>
      <c r="F128" s="149">
        <v>593</v>
      </c>
      <c r="G128" s="147" t="s">
        <v>851</v>
      </c>
      <c r="H128" s="143"/>
    </row>
    <row r="129" spans="1:8">
      <c r="A129" s="144">
        <v>122</v>
      </c>
      <c r="B129" s="146" t="s">
        <v>836</v>
      </c>
      <c r="C129" s="147" t="s">
        <v>837</v>
      </c>
      <c r="D129" s="101">
        <v>6000</v>
      </c>
      <c r="E129" s="152">
        <f t="shared" si="1"/>
        <v>6593</v>
      </c>
      <c r="F129" s="149">
        <v>593</v>
      </c>
      <c r="G129" s="147" t="s">
        <v>851</v>
      </c>
      <c r="H129" s="143"/>
    </row>
    <row r="130" spans="1:8">
      <c r="A130" s="144">
        <v>123</v>
      </c>
      <c r="B130" s="146" t="s">
        <v>838</v>
      </c>
      <c r="C130" s="147" t="s">
        <v>839</v>
      </c>
      <c r="D130" s="101">
        <v>6000</v>
      </c>
      <c r="E130" s="152">
        <f t="shared" si="1"/>
        <v>6593</v>
      </c>
      <c r="F130" s="149">
        <v>593</v>
      </c>
      <c r="G130" s="147" t="s">
        <v>851</v>
      </c>
      <c r="H130" s="143"/>
    </row>
    <row r="131" spans="1:8">
      <c r="A131" s="144">
        <v>124</v>
      </c>
      <c r="B131" s="146" t="s">
        <v>840</v>
      </c>
      <c r="C131" s="147" t="s">
        <v>841</v>
      </c>
      <c r="D131" s="101">
        <v>6000</v>
      </c>
      <c r="E131" s="152">
        <f t="shared" si="1"/>
        <v>6593</v>
      </c>
      <c r="F131" s="149">
        <v>593</v>
      </c>
      <c r="G131" s="147" t="s">
        <v>851</v>
      </c>
      <c r="H131" s="143"/>
    </row>
    <row r="132" spans="1:8">
      <c r="A132" s="144">
        <v>125</v>
      </c>
      <c r="B132" s="146" t="s">
        <v>842</v>
      </c>
      <c r="C132" s="147" t="s">
        <v>843</v>
      </c>
      <c r="D132" s="101">
        <v>6000</v>
      </c>
      <c r="E132" s="152">
        <f t="shared" si="1"/>
        <v>6593</v>
      </c>
      <c r="F132" s="149">
        <v>593</v>
      </c>
      <c r="G132" s="147" t="s">
        <v>851</v>
      </c>
      <c r="H132" s="143"/>
    </row>
    <row r="133" spans="1:8">
      <c r="A133" s="144">
        <v>126</v>
      </c>
      <c r="B133" s="146" t="s">
        <v>844</v>
      </c>
      <c r="C133" s="147" t="s">
        <v>845</v>
      </c>
      <c r="D133" s="101">
        <v>8000</v>
      </c>
      <c r="E133" s="152">
        <f t="shared" si="1"/>
        <v>8791</v>
      </c>
      <c r="F133" s="149">
        <v>791</v>
      </c>
      <c r="G133" s="147" t="s">
        <v>851</v>
      </c>
      <c r="H133" s="143"/>
    </row>
    <row r="134" spans="1:8">
      <c r="A134" s="144">
        <v>127</v>
      </c>
      <c r="B134" s="146" t="s">
        <v>846</v>
      </c>
      <c r="C134" s="147" t="s">
        <v>847</v>
      </c>
      <c r="D134" s="101">
        <v>6000</v>
      </c>
      <c r="E134" s="152">
        <f t="shared" si="1"/>
        <v>6593</v>
      </c>
      <c r="F134" s="149">
        <v>593</v>
      </c>
      <c r="G134" s="147" t="s">
        <v>851</v>
      </c>
      <c r="H134" s="143"/>
    </row>
    <row r="135" spans="1:8">
      <c r="A135" s="144">
        <v>128</v>
      </c>
      <c r="B135" s="146" t="s">
        <v>848</v>
      </c>
      <c r="C135" s="147" t="s">
        <v>849</v>
      </c>
      <c r="D135" s="101">
        <v>8000</v>
      </c>
      <c r="E135" s="152">
        <f t="shared" si="1"/>
        <v>8791</v>
      </c>
      <c r="F135" s="149">
        <v>791</v>
      </c>
      <c r="G135" s="147" t="s">
        <v>851</v>
      </c>
      <c r="H135" s="143"/>
    </row>
    <row r="136" spans="1:8">
      <c r="A136" s="144">
        <v>129</v>
      </c>
      <c r="B136" s="146" t="s">
        <v>850</v>
      </c>
      <c r="C136" s="147" t="s">
        <v>808</v>
      </c>
      <c r="D136" s="101">
        <v>3000</v>
      </c>
      <c r="E136" s="152">
        <f t="shared" si="1"/>
        <v>3297</v>
      </c>
      <c r="F136" s="149">
        <v>297</v>
      </c>
      <c r="G136" s="147" t="s">
        <v>851</v>
      </c>
      <c r="H136" s="143"/>
    </row>
    <row r="137" spans="1:8">
      <c r="A137" s="144">
        <v>130</v>
      </c>
      <c r="B137" s="146" t="s">
        <v>853</v>
      </c>
      <c r="C137" s="147" t="s">
        <v>854</v>
      </c>
      <c r="D137" s="101">
        <v>16000</v>
      </c>
      <c r="E137" s="152">
        <f t="shared" si="1"/>
        <v>17582</v>
      </c>
      <c r="F137" s="149">
        <v>1582</v>
      </c>
      <c r="G137" s="147" t="s">
        <v>907</v>
      </c>
      <c r="H137" s="143"/>
    </row>
    <row r="138" spans="1:8">
      <c r="A138" s="144">
        <v>131</v>
      </c>
      <c r="B138" s="146" t="s">
        <v>855</v>
      </c>
      <c r="C138" s="147" t="s">
        <v>856</v>
      </c>
      <c r="D138" s="101">
        <v>12000</v>
      </c>
      <c r="E138" s="152">
        <f t="shared" ref="E138:E201" si="2">F138+D138</f>
        <v>13187</v>
      </c>
      <c r="F138" s="149">
        <v>1187</v>
      </c>
      <c r="G138" s="147" t="s">
        <v>907</v>
      </c>
      <c r="H138" s="143"/>
    </row>
    <row r="139" spans="1:8">
      <c r="A139" s="144">
        <v>132</v>
      </c>
      <c r="B139" s="146" t="s">
        <v>857</v>
      </c>
      <c r="C139" s="147" t="s">
        <v>824</v>
      </c>
      <c r="D139" s="101">
        <v>6000</v>
      </c>
      <c r="E139" s="152">
        <f t="shared" si="2"/>
        <v>6593</v>
      </c>
      <c r="F139" s="149">
        <v>593</v>
      </c>
      <c r="G139" s="147" t="s">
        <v>907</v>
      </c>
      <c r="H139" s="143"/>
    </row>
    <row r="140" spans="1:8">
      <c r="A140" s="144">
        <v>133</v>
      </c>
      <c r="B140" s="146" t="s">
        <v>858</v>
      </c>
      <c r="C140" s="147" t="s">
        <v>859</v>
      </c>
      <c r="D140" s="101">
        <v>17000</v>
      </c>
      <c r="E140" s="152">
        <f t="shared" si="2"/>
        <v>18681</v>
      </c>
      <c r="F140" s="149">
        <v>1681</v>
      </c>
      <c r="G140" s="147" t="s">
        <v>907</v>
      </c>
      <c r="H140" s="143"/>
    </row>
    <row r="141" spans="1:8">
      <c r="A141" s="144">
        <v>134</v>
      </c>
      <c r="B141" s="146" t="s">
        <v>860</v>
      </c>
      <c r="C141" s="147" t="s">
        <v>861</v>
      </c>
      <c r="D141" s="101">
        <v>6000</v>
      </c>
      <c r="E141" s="152">
        <f t="shared" si="2"/>
        <v>6593</v>
      </c>
      <c r="F141" s="149">
        <v>593</v>
      </c>
      <c r="G141" s="147" t="s">
        <v>907</v>
      </c>
      <c r="H141" s="143"/>
    </row>
    <row r="142" spans="1:8">
      <c r="A142" s="144">
        <v>135</v>
      </c>
      <c r="B142" s="146" t="s">
        <v>862</v>
      </c>
      <c r="C142" s="147" t="s">
        <v>863</v>
      </c>
      <c r="D142" s="101">
        <v>6000</v>
      </c>
      <c r="E142" s="152">
        <f t="shared" si="2"/>
        <v>6593</v>
      </c>
      <c r="F142" s="149">
        <v>593</v>
      </c>
      <c r="G142" s="147" t="s">
        <v>907</v>
      </c>
      <c r="H142" s="143"/>
    </row>
    <row r="143" spans="1:8">
      <c r="A143" s="144">
        <v>136</v>
      </c>
      <c r="B143" s="146" t="s">
        <v>864</v>
      </c>
      <c r="C143" s="147" t="s">
        <v>865</v>
      </c>
      <c r="D143" s="101">
        <v>6000</v>
      </c>
      <c r="E143" s="152">
        <f t="shared" si="2"/>
        <v>6593</v>
      </c>
      <c r="F143" s="149">
        <v>593</v>
      </c>
      <c r="G143" s="147" t="s">
        <v>907</v>
      </c>
      <c r="H143" s="143"/>
    </row>
    <row r="144" spans="1:8">
      <c r="A144" s="144">
        <v>137</v>
      </c>
      <c r="B144" s="146" t="s">
        <v>866</v>
      </c>
      <c r="C144" s="147" t="s">
        <v>867</v>
      </c>
      <c r="D144" s="101">
        <v>6000</v>
      </c>
      <c r="E144" s="152">
        <f t="shared" si="2"/>
        <v>6593</v>
      </c>
      <c r="F144" s="149">
        <v>593</v>
      </c>
      <c r="G144" s="147" t="s">
        <v>907</v>
      </c>
      <c r="H144" s="143"/>
    </row>
    <row r="145" spans="1:8">
      <c r="A145" s="144">
        <v>138</v>
      </c>
      <c r="B145" s="146" t="s">
        <v>868</v>
      </c>
      <c r="C145" s="147" t="s">
        <v>869</v>
      </c>
      <c r="D145" s="101">
        <v>6000</v>
      </c>
      <c r="E145" s="152">
        <f t="shared" si="2"/>
        <v>6593</v>
      </c>
      <c r="F145" s="149">
        <v>593</v>
      </c>
      <c r="G145" s="147" t="s">
        <v>907</v>
      </c>
      <c r="H145" s="143"/>
    </row>
    <row r="146" spans="1:8">
      <c r="A146" s="144">
        <v>139</v>
      </c>
      <c r="B146" s="146" t="s">
        <v>870</v>
      </c>
      <c r="C146" s="147" t="s">
        <v>871</v>
      </c>
      <c r="D146" s="101">
        <v>6000</v>
      </c>
      <c r="E146" s="152">
        <f t="shared" si="2"/>
        <v>6593</v>
      </c>
      <c r="F146" s="149">
        <v>593</v>
      </c>
      <c r="G146" s="147" t="s">
        <v>907</v>
      </c>
      <c r="H146" s="143"/>
    </row>
    <row r="147" spans="1:8">
      <c r="A147" s="144">
        <v>140</v>
      </c>
      <c r="B147" s="146" t="s">
        <v>872</v>
      </c>
      <c r="C147" s="147" t="s">
        <v>873</v>
      </c>
      <c r="D147" s="101">
        <v>6000</v>
      </c>
      <c r="E147" s="152">
        <f t="shared" si="2"/>
        <v>6593</v>
      </c>
      <c r="F147" s="149">
        <v>593</v>
      </c>
      <c r="G147" s="147" t="s">
        <v>907</v>
      </c>
      <c r="H147" s="143"/>
    </row>
    <row r="148" spans="1:8">
      <c r="A148" s="144">
        <v>141</v>
      </c>
      <c r="B148" s="146" t="s">
        <v>874</v>
      </c>
      <c r="C148" s="147" t="s">
        <v>875</v>
      </c>
      <c r="D148" s="101">
        <v>6000</v>
      </c>
      <c r="E148" s="152">
        <f t="shared" si="2"/>
        <v>6593</v>
      </c>
      <c r="F148" s="149">
        <v>593</v>
      </c>
      <c r="G148" s="147" t="s">
        <v>907</v>
      </c>
      <c r="H148" s="143"/>
    </row>
    <row r="149" spans="1:8">
      <c r="A149" s="144">
        <v>142</v>
      </c>
      <c r="B149" s="146" t="s">
        <v>876</v>
      </c>
      <c r="C149" s="147" t="s">
        <v>877</v>
      </c>
      <c r="D149" s="101">
        <v>6000</v>
      </c>
      <c r="E149" s="152">
        <f t="shared" si="2"/>
        <v>6593</v>
      </c>
      <c r="F149" s="149">
        <v>593</v>
      </c>
      <c r="G149" s="147" t="s">
        <v>907</v>
      </c>
      <c r="H149" s="143"/>
    </row>
    <row r="150" spans="1:8">
      <c r="A150" s="144">
        <v>143</v>
      </c>
      <c r="B150" s="146" t="s">
        <v>878</v>
      </c>
      <c r="C150" s="147" t="s">
        <v>879</v>
      </c>
      <c r="D150" s="101">
        <v>6000</v>
      </c>
      <c r="E150" s="152">
        <f t="shared" si="2"/>
        <v>6593</v>
      </c>
      <c r="F150" s="149">
        <v>593</v>
      </c>
      <c r="G150" s="147" t="s">
        <v>907</v>
      </c>
      <c r="H150" s="143"/>
    </row>
    <row r="151" spans="1:8">
      <c r="A151" s="144">
        <v>144</v>
      </c>
      <c r="B151" s="146" t="s">
        <v>880</v>
      </c>
      <c r="C151" s="147" t="s">
        <v>881</v>
      </c>
      <c r="D151" s="101">
        <v>6000</v>
      </c>
      <c r="E151" s="152">
        <f t="shared" si="2"/>
        <v>6593</v>
      </c>
      <c r="F151" s="149">
        <v>593</v>
      </c>
      <c r="G151" s="147" t="s">
        <v>907</v>
      </c>
      <c r="H151" s="143"/>
    </row>
    <row r="152" spans="1:8">
      <c r="A152" s="144">
        <v>145</v>
      </c>
      <c r="B152" s="146" t="s">
        <v>882</v>
      </c>
      <c r="C152" s="147" t="s">
        <v>883</v>
      </c>
      <c r="D152" s="101">
        <v>6000</v>
      </c>
      <c r="E152" s="152">
        <f t="shared" si="2"/>
        <v>6593</v>
      </c>
      <c r="F152" s="149">
        <v>593</v>
      </c>
      <c r="G152" s="147" t="s">
        <v>907</v>
      </c>
      <c r="H152" s="143"/>
    </row>
    <row r="153" spans="1:8">
      <c r="A153" s="144">
        <v>146</v>
      </c>
      <c r="B153" s="146" t="s">
        <v>884</v>
      </c>
      <c r="C153" s="147" t="s">
        <v>885</v>
      </c>
      <c r="D153" s="101">
        <v>6000</v>
      </c>
      <c r="E153" s="152">
        <f t="shared" si="2"/>
        <v>6593</v>
      </c>
      <c r="F153" s="149">
        <v>593</v>
      </c>
      <c r="G153" s="147" t="s">
        <v>907</v>
      </c>
      <c r="H153" s="143"/>
    </row>
    <row r="154" spans="1:8">
      <c r="A154" s="144">
        <v>147</v>
      </c>
      <c r="B154" s="146" t="s">
        <v>886</v>
      </c>
      <c r="C154" s="147" t="s">
        <v>887</v>
      </c>
      <c r="D154" s="101">
        <v>6000</v>
      </c>
      <c r="E154" s="152">
        <f t="shared" si="2"/>
        <v>6593</v>
      </c>
      <c r="F154" s="149">
        <v>593</v>
      </c>
      <c r="G154" s="147" t="s">
        <v>907</v>
      </c>
      <c r="H154" s="143"/>
    </row>
    <row r="155" spans="1:8">
      <c r="A155" s="144">
        <v>148</v>
      </c>
      <c r="B155" s="146" t="s">
        <v>888</v>
      </c>
      <c r="C155" s="147" t="s">
        <v>889</v>
      </c>
      <c r="D155" s="101">
        <v>12000</v>
      </c>
      <c r="E155" s="152">
        <f t="shared" si="2"/>
        <v>13187</v>
      </c>
      <c r="F155" s="149">
        <v>1187</v>
      </c>
      <c r="G155" s="147" t="s">
        <v>907</v>
      </c>
      <c r="H155" s="143"/>
    </row>
    <row r="156" spans="1:8">
      <c r="A156" s="144">
        <v>149</v>
      </c>
      <c r="B156" s="146" t="s">
        <v>890</v>
      </c>
      <c r="C156" s="147" t="s">
        <v>891</v>
      </c>
      <c r="D156" s="101">
        <v>15000</v>
      </c>
      <c r="E156" s="152">
        <f t="shared" si="2"/>
        <v>16484</v>
      </c>
      <c r="F156" s="149">
        <v>1484</v>
      </c>
      <c r="G156" s="147" t="s">
        <v>907</v>
      </c>
      <c r="H156" s="143"/>
    </row>
    <row r="157" spans="1:8">
      <c r="A157" s="144">
        <v>150</v>
      </c>
      <c r="B157" s="146" t="s">
        <v>892</v>
      </c>
      <c r="C157" s="147" t="s">
        <v>893</v>
      </c>
      <c r="D157" s="101">
        <v>6000</v>
      </c>
      <c r="E157" s="152">
        <f t="shared" si="2"/>
        <v>6593</v>
      </c>
      <c r="F157" s="149">
        <v>593</v>
      </c>
      <c r="G157" s="147" t="s">
        <v>907</v>
      </c>
      <c r="H157" s="143"/>
    </row>
    <row r="158" spans="1:8">
      <c r="A158" s="144">
        <v>151</v>
      </c>
      <c r="B158" s="146" t="s">
        <v>894</v>
      </c>
      <c r="C158" s="147" t="s">
        <v>895</v>
      </c>
      <c r="D158" s="101">
        <v>22000</v>
      </c>
      <c r="E158" s="152">
        <f t="shared" si="2"/>
        <v>24176</v>
      </c>
      <c r="F158" s="149">
        <v>2176</v>
      </c>
      <c r="G158" s="147" t="s">
        <v>907</v>
      </c>
      <c r="H158" s="143"/>
    </row>
    <row r="159" spans="1:8">
      <c r="A159" s="144">
        <v>152</v>
      </c>
      <c r="B159" s="146" t="s">
        <v>896</v>
      </c>
      <c r="C159" s="147" t="s">
        <v>897</v>
      </c>
      <c r="D159" s="101">
        <v>19000</v>
      </c>
      <c r="E159" s="152">
        <f t="shared" si="2"/>
        <v>20879</v>
      </c>
      <c r="F159" s="149">
        <v>1879</v>
      </c>
      <c r="G159" s="147" t="s">
        <v>907</v>
      </c>
      <c r="H159" s="143"/>
    </row>
    <row r="160" spans="1:8">
      <c r="A160" s="144">
        <v>153</v>
      </c>
      <c r="B160" s="146" t="s">
        <v>898</v>
      </c>
      <c r="C160" s="147" t="s">
        <v>899</v>
      </c>
      <c r="D160" s="101">
        <v>12000</v>
      </c>
      <c r="E160" s="152">
        <f t="shared" si="2"/>
        <v>13187</v>
      </c>
      <c r="F160" s="149">
        <v>1187</v>
      </c>
      <c r="G160" s="147" t="s">
        <v>907</v>
      </c>
      <c r="H160" s="143"/>
    </row>
    <row r="161" spans="1:17">
      <c r="A161" s="144">
        <v>154</v>
      </c>
      <c r="B161" s="146" t="s">
        <v>900</v>
      </c>
      <c r="C161" s="147" t="s">
        <v>901</v>
      </c>
      <c r="D161" s="101">
        <v>12000</v>
      </c>
      <c r="E161" s="152">
        <f t="shared" si="2"/>
        <v>13187</v>
      </c>
      <c r="F161" s="149">
        <v>1187</v>
      </c>
      <c r="G161" s="147" t="s">
        <v>907</v>
      </c>
      <c r="H161" s="143"/>
    </row>
    <row r="162" spans="1:17">
      <c r="A162" s="144">
        <v>155</v>
      </c>
      <c r="B162" s="146" t="s">
        <v>902</v>
      </c>
      <c r="C162" s="147" t="s">
        <v>903</v>
      </c>
      <c r="D162" s="101">
        <v>12000</v>
      </c>
      <c r="E162" s="152">
        <f t="shared" si="2"/>
        <v>13187</v>
      </c>
      <c r="F162" s="149">
        <v>1187</v>
      </c>
      <c r="G162" s="147" t="s">
        <v>907</v>
      </c>
      <c r="H162" s="143"/>
    </row>
    <row r="163" spans="1:17">
      <c r="A163" s="144">
        <v>156</v>
      </c>
      <c r="B163" s="146" t="s">
        <v>904</v>
      </c>
      <c r="C163" s="147" t="s">
        <v>905</v>
      </c>
      <c r="D163" s="101">
        <v>12000</v>
      </c>
      <c r="E163" s="152">
        <f t="shared" si="2"/>
        <v>13187</v>
      </c>
      <c r="F163" s="149">
        <v>1187</v>
      </c>
      <c r="G163" s="147" t="s">
        <v>907</v>
      </c>
      <c r="H163" s="143"/>
    </row>
    <row r="164" spans="1:17">
      <c r="A164" s="144">
        <v>157</v>
      </c>
      <c r="B164" s="65" t="s">
        <v>912</v>
      </c>
      <c r="C164" s="143" t="s">
        <v>915</v>
      </c>
      <c r="D164" s="101">
        <v>12000</v>
      </c>
      <c r="E164" s="145">
        <f t="shared" si="2"/>
        <v>13187</v>
      </c>
      <c r="F164" s="63">
        <v>1187</v>
      </c>
      <c r="G164" s="143" t="s">
        <v>911</v>
      </c>
      <c r="H164" s="143"/>
    </row>
    <row r="165" spans="1:17">
      <c r="A165" s="144">
        <v>158</v>
      </c>
      <c r="B165" s="65" t="s">
        <v>913</v>
      </c>
      <c r="C165" s="143" t="s">
        <v>916</v>
      </c>
      <c r="D165" s="101">
        <v>14000</v>
      </c>
      <c r="E165" s="145">
        <f t="shared" si="2"/>
        <v>15385</v>
      </c>
      <c r="F165" s="63">
        <v>1385</v>
      </c>
      <c r="G165" s="143" t="s">
        <v>911</v>
      </c>
      <c r="H165" s="143"/>
    </row>
    <row r="166" spans="1:17">
      <c r="A166" s="144">
        <v>159</v>
      </c>
      <c r="B166" s="65" t="s">
        <v>914</v>
      </c>
      <c r="C166" s="143" t="s">
        <v>917</v>
      </c>
      <c r="D166" s="101">
        <v>14000</v>
      </c>
      <c r="E166" s="145">
        <f t="shared" si="2"/>
        <v>15385</v>
      </c>
      <c r="F166" s="63">
        <v>1385</v>
      </c>
      <c r="G166" s="143" t="s">
        <v>911</v>
      </c>
      <c r="H166" s="143"/>
    </row>
    <row r="167" spans="1:17">
      <c r="A167" s="144">
        <v>160</v>
      </c>
      <c r="B167" s="65" t="s">
        <v>918</v>
      </c>
      <c r="C167" s="143" t="s">
        <v>919</v>
      </c>
      <c r="D167" s="101">
        <v>6000</v>
      </c>
      <c r="E167" s="145">
        <f t="shared" si="2"/>
        <v>6593</v>
      </c>
      <c r="F167" s="63">
        <v>593</v>
      </c>
      <c r="G167" s="143" t="s">
        <v>911</v>
      </c>
      <c r="H167" s="143"/>
    </row>
    <row r="168" spans="1:17">
      <c r="A168" s="144">
        <v>161</v>
      </c>
      <c r="B168" s="65" t="s">
        <v>920</v>
      </c>
      <c r="C168" s="143" t="s">
        <v>921</v>
      </c>
      <c r="D168" s="101">
        <v>18000</v>
      </c>
      <c r="E168" s="145">
        <f t="shared" si="2"/>
        <v>19780</v>
      </c>
      <c r="F168" s="63">
        <v>1780</v>
      </c>
      <c r="G168" s="143" t="s">
        <v>911</v>
      </c>
      <c r="H168" s="143"/>
    </row>
    <row r="169" spans="1:17">
      <c r="A169" s="144">
        <v>162</v>
      </c>
      <c r="B169" s="65" t="s">
        <v>922</v>
      </c>
      <c r="C169" s="143" t="s">
        <v>923</v>
      </c>
      <c r="D169" s="101">
        <v>12000</v>
      </c>
      <c r="E169" s="145">
        <f t="shared" si="2"/>
        <v>13187</v>
      </c>
      <c r="F169" s="63">
        <v>1187</v>
      </c>
      <c r="G169" s="143" t="s">
        <v>911</v>
      </c>
      <c r="H169" s="143"/>
    </row>
    <row r="170" spans="1:17">
      <c r="A170" s="144">
        <v>163</v>
      </c>
      <c r="B170" s="65" t="s">
        <v>924</v>
      </c>
      <c r="C170" s="143" t="s">
        <v>925</v>
      </c>
      <c r="D170" s="101">
        <v>60000</v>
      </c>
      <c r="E170" s="145">
        <f t="shared" si="2"/>
        <v>65934</v>
      </c>
      <c r="F170" s="63">
        <v>5934</v>
      </c>
      <c r="G170" s="143" t="s">
        <v>911</v>
      </c>
      <c r="H170" s="143"/>
      <c r="Q170" s="62"/>
    </row>
    <row r="171" spans="1:17">
      <c r="A171" s="144">
        <v>164</v>
      </c>
      <c r="B171" s="65" t="s">
        <v>926</v>
      </c>
      <c r="C171" s="143" t="s">
        <v>927</v>
      </c>
      <c r="D171" s="101">
        <v>7000</v>
      </c>
      <c r="E171" s="145">
        <f t="shared" si="2"/>
        <v>7692</v>
      </c>
      <c r="F171" s="63">
        <v>692</v>
      </c>
      <c r="G171" s="143" t="s">
        <v>911</v>
      </c>
      <c r="H171" s="143"/>
      <c r="K171" s="61"/>
      <c r="L171" s="61"/>
      <c r="M171" s="61"/>
    </row>
    <row r="172" spans="1:17">
      <c r="A172" s="144">
        <v>165</v>
      </c>
      <c r="B172" s="65" t="s">
        <v>928</v>
      </c>
      <c r="C172" s="143" t="s">
        <v>929</v>
      </c>
      <c r="D172" s="101">
        <v>7000</v>
      </c>
      <c r="E172" s="145">
        <f t="shared" si="2"/>
        <v>7692</v>
      </c>
      <c r="F172" s="66">
        <v>692</v>
      </c>
      <c r="G172" s="143" t="s">
        <v>911</v>
      </c>
      <c r="H172" s="143"/>
      <c r="J172" s="61"/>
      <c r="K172" s="61"/>
      <c r="L172" s="61"/>
      <c r="M172" s="61"/>
    </row>
    <row r="173" spans="1:17">
      <c r="A173" s="144">
        <v>166</v>
      </c>
      <c r="B173" s="65" t="s">
        <v>930</v>
      </c>
      <c r="C173" s="143" t="s">
        <v>931</v>
      </c>
      <c r="D173" s="101">
        <v>4000</v>
      </c>
      <c r="E173" s="145">
        <f t="shared" si="2"/>
        <v>4396</v>
      </c>
      <c r="F173" s="66">
        <v>396</v>
      </c>
      <c r="G173" s="143" t="s">
        <v>911</v>
      </c>
      <c r="H173" s="143"/>
      <c r="K173" s="61"/>
      <c r="L173" s="61"/>
      <c r="M173" s="61"/>
    </row>
    <row r="174" spans="1:17">
      <c r="A174" s="144">
        <v>167</v>
      </c>
      <c r="B174" s="65" t="s">
        <v>932</v>
      </c>
      <c r="C174" s="143" t="s">
        <v>934</v>
      </c>
      <c r="D174" s="101">
        <v>4000</v>
      </c>
      <c r="E174" s="145">
        <f t="shared" si="2"/>
        <v>4396</v>
      </c>
      <c r="F174" s="66">
        <v>396</v>
      </c>
      <c r="G174" s="143" t="s">
        <v>911</v>
      </c>
      <c r="H174" s="64"/>
      <c r="K174" s="61"/>
      <c r="L174" s="61"/>
      <c r="M174" s="61"/>
    </row>
    <row r="175" spans="1:17">
      <c r="A175" s="144">
        <v>168</v>
      </c>
      <c r="B175" s="65" t="s">
        <v>935</v>
      </c>
      <c r="C175" s="143" t="s">
        <v>936</v>
      </c>
      <c r="D175" s="101">
        <v>4000</v>
      </c>
      <c r="E175" s="145">
        <f t="shared" si="2"/>
        <v>4396</v>
      </c>
      <c r="F175" s="66">
        <v>396</v>
      </c>
      <c r="G175" s="143" t="s">
        <v>911</v>
      </c>
      <c r="H175" s="143"/>
      <c r="K175" s="61"/>
      <c r="L175" s="61"/>
      <c r="M175" s="61"/>
    </row>
    <row r="176" spans="1:17">
      <c r="A176" s="144">
        <v>169</v>
      </c>
      <c r="B176" s="64" t="s">
        <v>937</v>
      </c>
      <c r="C176" s="143" t="s">
        <v>933</v>
      </c>
      <c r="D176" s="101">
        <v>4000</v>
      </c>
      <c r="E176" s="145">
        <f t="shared" si="2"/>
        <v>4396</v>
      </c>
      <c r="F176" s="66">
        <v>396</v>
      </c>
      <c r="G176" s="143" t="s">
        <v>911</v>
      </c>
      <c r="H176" s="143"/>
      <c r="K176" s="61"/>
      <c r="L176" s="61"/>
      <c r="M176" s="61"/>
    </row>
    <row r="177" spans="1:19">
      <c r="A177" s="144">
        <v>170</v>
      </c>
      <c r="B177" s="65" t="s">
        <v>938</v>
      </c>
      <c r="C177" s="143" t="s">
        <v>939</v>
      </c>
      <c r="D177" s="101">
        <v>9000</v>
      </c>
      <c r="E177" s="145">
        <f t="shared" si="2"/>
        <v>9890</v>
      </c>
      <c r="F177" s="66">
        <v>890</v>
      </c>
      <c r="G177" s="143" t="s">
        <v>911</v>
      </c>
      <c r="H177" s="143"/>
      <c r="K177" s="61"/>
      <c r="L177" s="61"/>
      <c r="M177" s="61"/>
      <c r="O177" s="62"/>
    </row>
    <row r="178" spans="1:19">
      <c r="A178" s="144">
        <v>171</v>
      </c>
      <c r="B178" s="65" t="s">
        <v>940</v>
      </c>
      <c r="C178" s="143" t="s">
        <v>942</v>
      </c>
      <c r="D178" s="101">
        <v>12000</v>
      </c>
      <c r="E178" s="145">
        <f t="shared" si="2"/>
        <v>13187</v>
      </c>
      <c r="F178" s="66">
        <v>1187</v>
      </c>
      <c r="G178" s="143" t="s">
        <v>911</v>
      </c>
      <c r="H178" s="64"/>
      <c r="K178" s="61"/>
      <c r="L178" s="61"/>
      <c r="M178" s="61"/>
    </row>
    <row r="179" spans="1:19">
      <c r="A179" s="144">
        <v>172</v>
      </c>
      <c r="B179" s="65" t="s">
        <v>941</v>
      </c>
      <c r="C179" s="143" t="s">
        <v>944</v>
      </c>
      <c r="D179" s="101">
        <v>8000</v>
      </c>
      <c r="E179" s="145">
        <f t="shared" si="2"/>
        <v>8791</v>
      </c>
      <c r="F179" s="66">
        <v>791</v>
      </c>
      <c r="G179" s="143" t="s">
        <v>911</v>
      </c>
      <c r="H179" s="143"/>
      <c r="K179" s="61"/>
      <c r="L179" s="61"/>
      <c r="M179" s="61"/>
    </row>
    <row r="180" spans="1:19">
      <c r="A180" s="144">
        <v>173</v>
      </c>
      <c r="B180" s="65" t="s">
        <v>945</v>
      </c>
      <c r="C180" s="143" t="s">
        <v>943</v>
      </c>
      <c r="D180" s="101">
        <v>10000</v>
      </c>
      <c r="E180" s="145">
        <f t="shared" si="2"/>
        <v>10989</v>
      </c>
      <c r="F180" s="66">
        <v>989</v>
      </c>
      <c r="G180" s="143" t="s">
        <v>911</v>
      </c>
      <c r="H180" s="143"/>
      <c r="K180" s="61"/>
      <c r="L180" s="61"/>
      <c r="M180" s="61"/>
    </row>
    <row r="181" spans="1:19">
      <c r="A181" s="144">
        <v>174</v>
      </c>
      <c r="B181" s="64" t="s">
        <v>947</v>
      </c>
      <c r="C181" s="143" t="s">
        <v>946</v>
      </c>
      <c r="D181" s="101">
        <v>8000</v>
      </c>
      <c r="E181" s="145">
        <f t="shared" si="2"/>
        <v>8791</v>
      </c>
      <c r="F181" s="66">
        <v>791</v>
      </c>
      <c r="G181" s="143" t="s">
        <v>911</v>
      </c>
      <c r="H181" s="143"/>
      <c r="K181" s="61"/>
      <c r="L181" s="61"/>
      <c r="M181" s="61"/>
      <c r="P181" s="61"/>
    </row>
    <row r="182" spans="1:19">
      <c r="A182" s="144">
        <v>175</v>
      </c>
      <c r="B182" s="64" t="s">
        <v>948</v>
      </c>
      <c r="C182" s="143" t="s">
        <v>949</v>
      </c>
      <c r="D182" s="101">
        <v>10000</v>
      </c>
      <c r="E182" s="145">
        <f t="shared" si="2"/>
        <v>10989</v>
      </c>
      <c r="F182" s="66">
        <v>989</v>
      </c>
      <c r="G182" s="143" t="s">
        <v>911</v>
      </c>
      <c r="H182" s="143"/>
      <c r="J182" s="61"/>
      <c r="K182" s="61"/>
      <c r="L182" s="61"/>
      <c r="M182" s="61"/>
      <c r="N182" s="61"/>
    </row>
    <row r="183" spans="1:19">
      <c r="A183" s="144">
        <v>176</v>
      </c>
      <c r="B183" s="64" t="s">
        <v>950</v>
      </c>
      <c r="C183" s="143" t="s">
        <v>951</v>
      </c>
      <c r="D183" s="101">
        <v>10000</v>
      </c>
      <c r="E183" s="145">
        <f t="shared" si="2"/>
        <v>10989</v>
      </c>
      <c r="F183" s="66">
        <v>989</v>
      </c>
      <c r="G183" s="143" t="s">
        <v>911</v>
      </c>
      <c r="H183" s="143"/>
      <c r="J183" s="61"/>
      <c r="K183" s="61"/>
      <c r="L183" s="61"/>
      <c r="M183" s="61"/>
      <c r="P183" s="62"/>
    </row>
    <row r="184" spans="1:19">
      <c r="A184" s="144">
        <v>177</v>
      </c>
      <c r="B184" s="64" t="s">
        <v>952</v>
      </c>
      <c r="C184" s="143" t="s">
        <v>953</v>
      </c>
      <c r="D184" s="101">
        <v>30000</v>
      </c>
      <c r="E184" s="145">
        <f t="shared" si="2"/>
        <v>32967</v>
      </c>
      <c r="F184" s="66">
        <v>2967</v>
      </c>
      <c r="G184" s="143" t="s">
        <v>911</v>
      </c>
      <c r="H184" s="143"/>
      <c r="K184" s="61"/>
      <c r="L184" s="61"/>
      <c r="M184" s="61"/>
      <c r="P184" s="62"/>
    </row>
    <row r="185" spans="1:19">
      <c r="A185" s="144">
        <v>178</v>
      </c>
      <c r="B185" s="64" t="s">
        <v>954</v>
      </c>
      <c r="C185" s="143" t="s">
        <v>955</v>
      </c>
      <c r="D185" s="101">
        <v>72000</v>
      </c>
      <c r="E185" s="145">
        <f t="shared" si="2"/>
        <v>79121</v>
      </c>
      <c r="F185" s="67">
        <v>7121</v>
      </c>
      <c r="G185" s="143" t="s">
        <v>911</v>
      </c>
      <c r="H185" s="143"/>
      <c r="K185" s="61"/>
      <c r="L185" s="61"/>
      <c r="M185" s="61"/>
      <c r="P185" s="62"/>
    </row>
    <row r="186" spans="1:19" ht="15.75">
      <c r="A186" s="144">
        <v>179</v>
      </c>
      <c r="B186" s="64" t="s">
        <v>956</v>
      </c>
      <c r="C186" s="143" t="s">
        <v>957</v>
      </c>
      <c r="D186" s="102">
        <v>72000</v>
      </c>
      <c r="E186" s="145">
        <f t="shared" si="2"/>
        <v>79121</v>
      </c>
      <c r="F186" s="67">
        <v>7121</v>
      </c>
      <c r="G186" s="143" t="s">
        <v>911</v>
      </c>
      <c r="H186" s="143"/>
      <c r="K186" s="61"/>
      <c r="L186" s="61"/>
      <c r="M186" s="61"/>
      <c r="N186" s="61"/>
      <c r="O186" s="62"/>
      <c r="P186" s="62"/>
    </row>
    <row r="187" spans="1:19">
      <c r="A187" s="144">
        <v>180</v>
      </c>
      <c r="B187" s="64" t="s">
        <v>959</v>
      </c>
      <c r="C187" s="143" t="s">
        <v>960</v>
      </c>
      <c r="D187" s="101">
        <v>30000</v>
      </c>
      <c r="E187" s="145">
        <f t="shared" si="2"/>
        <v>32967</v>
      </c>
      <c r="F187" s="66">
        <v>2967</v>
      </c>
      <c r="G187" s="143" t="s">
        <v>911</v>
      </c>
      <c r="H187" s="143"/>
      <c r="K187" s="61"/>
      <c r="L187" s="61"/>
      <c r="M187" s="61"/>
      <c r="P187" s="62"/>
      <c r="Q187" s="62"/>
    </row>
    <row r="188" spans="1:19">
      <c r="A188" s="144">
        <v>181</v>
      </c>
      <c r="B188" s="64" t="s">
        <v>1292</v>
      </c>
      <c r="C188" s="147" t="s">
        <v>1197</v>
      </c>
      <c r="D188" s="101">
        <v>111000</v>
      </c>
      <c r="E188" s="145">
        <v>130980</v>
      </c>
      <c r="F188" s="66">
        <v>19980</v>
      </c>
      <c r="G188" s="143" t="s">
        <v>911</v>
      </c>
      <c r="H188" s="143"/>
      <c r="K188" s="61"/>
      <c r="L188" s="61"/>
      <c r="M188" s="61"/>
      <c r="P188" s="62"/>
      <c r="Q188" s="62"/>
    </row>
    <row r="189" spans="1:19">
      <c r="A189" s="144">
        <v>182</v>
      </c>
      <c r="B189" s="64" t="s">
        <v>980</v>
      </c>
      <c r="C189" s="143" t="s">
        <v>981</v>
      </c>
      <c r="D189" s="101">
        <v>36000</v>
      </c>
      <c r="E189" s="145">
        <f t="shared" si="2"/>
        <v>42480</v>
      </c>
      <c r="F189" s="66">
        <v>6480</v>
      </c>
      <c r="G189" s="64" t="s">
        <v>521</v>
      </c>
      <c r="H189" s="143"/>
      <c r="K189" s="61"/>
      <c r="L189" s="61"/>
      <c r="M189" s="61"/>
      <c r="O189" s="61"/>
      <c r="P189" s="62"/>
      <c r="Q189" s="62"/>
      <c r="S189" t="s">
        <v>958</v>
      </c>
    </row>
    <row r="190" spans="1:19">
      <c r="A190" s="144">
        <v>183</v>
      </c>
      <c r="B190" s="65" t="s">
        <v>1002</v>
      </c>
      <c r="C190" s="143" t="s">
        <v>1003</v>
      </c>
      <c r="D190" s="101">
        <v>12000</v>
      </c>
      <c r="E190" s="145">
        <f t="shared" si="2"/>
        <v>13187</v>
      </c>
      <c r="F190" s="66">
        <v>1187</v>
      </c>
      <c r="G190" s="64" t="s">
        <v>523</v>
      </c>
      <c r="H190" s="143"/>
      <c r="J190" s="61"/>
      <c r="K190" s="61"/>
      <c r="L190" s="61"/>
      <c r="M190" s="61"/>
      <c r="P190" s="62"/>
    </row>
    <row r="191" spans="1:19">
      <c r="A191" s="144">
        <v>184</v>
      </c>
      <c r="B191" s="65" t="s">
        <v>1004</v>
      </c>
      <c r="C191" s="143" t="s">
        <v>1005</v>
      </c>
      <c r="D191" s="101">
        <v>8000</v>
      </c>
      <c r="E191" s="145">
        <f t="shared" si="2"/>
        <v>8791</v>
      </c>
      <c r="F191" s="66">
        <v>791</v>
      </c>
      <c r="G191" s="64" t="s">
        <v>523</v>
      </c>
      <c r="H191" s="143"/>
      <c r="K191" s="61"/>
      <c r="L191" s="61"/>
      <c r="M191" s="61"/>
      <c r="P191" s="62"/>
    </row>
    <row r="192" spans="1:19">
      <c r="A192" s="144">
        <v>185</v>
      </c>
      <c r="B192" s="64" t="s">
        <v>1006</v>
      </c>
      <c r="C192" s="143" t="s">
        <v>1007</v>
      </c>
      <c r="D192" s="101">
        <v>16000</v>
      </c>
      <c r="E192" s="145">
        <f t="shared" si="2"/>
        <v>17582</v>
      </c>
      <c r="F192" s="63">
        <v>1582</v>
      </c>
      <c r="G192" s="64" t="s">
        <v>523</v>
      </c>
      <c r="H192" s="143"/>
      <c r="K192" s="61"/>
      <c r="L192" s="61"/>
      <c r="M192" s="61"/>
      <c r="O192" s="62"/>
      <c r="P192" s="61"/>
      <c r="Q192" s="61"/>
    </row>
    <row r="193" spans="1:16">
      <c r="A193" s="144">
        <v>186</v>
      </c>
      <c r="B193" s="65" t="s">
        <v>1008</v>
      </c>
      <c r="C193" s="143" t="s">
        <v>1009</v>
      </c>
      <c r="D193" s="101">
        <v>20000</v>
      </c>
      <c r="E193" s="145">
        <f t="shared" si="2"/>
        <v>21978</v>
      </c>
      <c r="F193" s="63">
        <v>1978</v>
      </c>
      <c r="G193" s="64" t="s">
        <v>523</v>
      </c>
      <c r="H193" s="143"/>
      <c r="K193" s="61"/>
      <c r="L193" s="61"/>
      <c r="M193" s="61"/>
    </row>
    <row r="194" spans="1:16">
      <c r="A194" s="144">
        <v>187</v>
      </c>
      <c r="B194" s="65" t="s">
        <v>1010</v>
      </c>
      <c r="C194" s="143" t="s">
        <v>1012</v>
      </c>
      <c r="D194" s="101">
        <v>24000</v>
      </c>
      <c r="E194" s="145">
        <f t="shared" si="2"/>
        <v>26374</v>
      </c>
      <c r="F194" s="63">
        <v>2374</v>
      </c>
      <c r="G194" s="64" t="s">
        <v>523</v>
      </c>
      <c r="H194" s="143"/>
    </row>
    <row r="195" spans="1:16">
      <c r="A195" s="144">
        <v>188</v>
      </c>
      <c r="B195" s="64" t="s">
        <v>1008</v>
      </c>
      <c r="C195" s="143" t="s">
        <v>1013</v>
      </c>
      <c r="D195" s="101">
        <v>20000</v>
      </c>
      <c r="E195" s="145">
        <f t="shared" si="2"/>
        <v>21978</v>
      </c>
      <c r="F195" s="63">
        <v>1978</v>
      </c>
      <c r="G195" s="64" t="s">
        <v>523</v>
      </c>
      <c r="H195" s="143"/>
      <c r="M195" s="61"/>
    </row>
    <row r="196" spans="1:16">
      <c r="A196" s="144">
        <v>189</v>
      </c>
      <c r="B196" s="65" t="s">
        <v>1014</v>
      </c>
      <c r="C196" s="143" t="s">
        <v>1011</v>
      </c>
      <c r="D196" s="101">
        <v>24000</v>
      </c>
      <c r="E196" s="145">
        <f t="shared" si="2"/>
        <v>26374</v>
      </c>
      <c r="F196" s="63">
        <v>2374</v>
      </c>
      <c r="G196" s="64" t="s">
        <v>523</v>
      </c>
      <c r="H196" s="143"/>
      <c r="N196" s="62"/>
    </row>
    <row r="197" spans="1:16">
      <c r="A197" s="144">
        <v>190</v>
      </c>
      <c r="B197" s="65" t="s">
        <v>1015</v>
      </c>
      <c r="C197" s="143" t="s">
        <v>1016</v>
      </c>
      <c r="D197" s="101">
        <v>20000</v>
      </c>
      <c r="E197" s="145">
        <f t="shared" si="2"/>
        <v>21978</v>
      </c>
      <c r="F197" s="63">
        <v>1978</v>
      </c>
      <c r="G197" s="64" t="s">
        <v>523</v>
      </c>
      <c r="H197" s="143"/>
      <c r="K197" s="61"/>
    </row>
    <row r="198" spans="1:16">
      <c r="A198" s="144">
        <v>191</v>
      </c>
      <c r="B198" s="65" t="s">
        <v>1017</v>
      </c>
      <c r="C198" s="143" t="s">
        <v>1018</v>
      </c>
      <c r="D198" s="101">
        <v>24000</v>
      </c>
      <c r="E198" s="145">
        <f t="shared" si="2"/>
        <v>26374</v>
      </c>
      <c r="F198" s="63">
        <v>2374</v>
      </c>
      <c r="G198" s="64" t="s">
        <v>523</v>
      </c>
      <c r="H198" s="143"/>
      <c r="M198" s="61"/>
    </row>
    <row r="199" spans="1:16">
      <c r="A199" s="144">
        <v>192</v>
      </c>
      <c r="B199" s="65" t="s">
        <v>1019</v>
      </c>
      <c r="C199" s="143" t="s">
        <v>1021</v>
      </c>
      <c r="D199" s="101">
        <v>32000</v>
      </c>
      <c r="E199" s="145">
        <f t="shared" si="2"/>
        <v>35165</v>
      </c>
      <c r="F199" s="63">
        <v>3165</v>
      </c>
      <c r="G199" s="64" t="s">
        <v>523</v>
      </c>
      <c r="H199" s="143"/>
    </row>
    <row r="200" spans="1:16">
      <c r="A200" s="144">
        <v>193</v>
      </c>
      <c r="B200" s="65" t="s">
        <v>1022</v>
      </c>
      <c r="C200" s="143" t="s">
        <v>1020</v>
      </c>
      <c r="D200" s="101">
        <v>16000</v>
      </c>
      <c r="E200" s="145">
        <f t="shared" si="2"/>
        <v>17582</v>
      </c>
      <c r="F200" s="63">
        <v>1582</v>
      </c>
      <c r="G200" s="64" t="s">
        <v>523</v>
      </c>
      <c r="H200" s="143"/>
    </row>
    <row r="201" spans="1:16">
      <c r="A201" s="144">
        <v>194</v>
      </c>
      <c r="B201" s="65" t="s">
        <v>1024</v>
      </c>
      <c r="C201" s="143" t="s">
        <v>1023</v>
      </c>
      <c r="D201" s="101">
        <v>12000</v>
      </c>
      <c r="E201" s="145">
        <f t="shared" si="2"/>
        <v>13187</v>
      </c>
      <c r="F201" s="63">
        <v>1187</v>
      </c>
      <c r="G201" s="64" t="s">
        <v>523</v>
      </c>
      <c r="H201" s="143"/>
    </row>
    <row r="202" spans="1:16">
      <c r="A202" s="144">
        <v>195</v>
      </c>
      <c r="B202" s="65" t="s">
        <v>1025</v>
      </c>
      <c r="C202" s="143" t="s">
        <v>1011</v>
      </c>
      <c r="D202" s="101">
        <v>24000</v>
      </c>
      <c r="E202" s="145">
        <f t="shared" ref="E202:E207" si="3">F202+D202</f>
        <v>26374</v>
      </c>
      <c r="F202" s="63">
        <v>2374</v>
      </c>
      <c r="G202" s="64" t="s">
        <v>523</v>
      </c>
      <c r="H202" s="143"/>
    </row>
    <row r="203" spans="1:16">
      <c r="A203" s="144">
        <v>196</v>
      </c>
      <c r="B203" s="65" t="s">
        <v>1027</v>
      </c>
      <c r="C203" s="143" t="s">
        <v>1028</v>
      </c>
      <c r="D203" s="101">
        <v>14000</v>
      </c>
      <c r="E203" s="145">
        <f t="shared" si="3"/>
        <v>15385</v>
      </c>
      <c r="F203" s="63">
        <v>1385</v>
      </c>
      <c r="G203" s="64" t="s">
        <v>523</v>
      </c>
      <c r="H203" s="143"/>
    </row>
    <row r="204" spans="1:16">
      <c r="A204" s="144">
        <v>197</v>
      </c>
      <c r="B204" s="65" t="s">
        <v>1029</v>
      </c>
      <c r="C204" s="143" t="s">
        <v>1026</v>
      </c>
      <c r="D204" s="101">
        <v>20000</v>
      </c>
      <c r="E204" s="145">
        <f t="shared" si="3"/>
        <v>21978</v>
      </c>
      <c r="F204" s="63">
        <v>1978</v>
      </c>
      <c r="G204" s="64" t="s">
        <v>523</v>
      </c>
      <c r="H204" s="143"/>
    </row>
    <row r="205" spans="1:16">
      <c r="A205" s="144">
        <v>198</v>
      </c>
      <c r="B205" s="65" t="s">
        <v>1031</v>
      </c>
      <c r="C205" s="143" t="s">
        <v>1030</v>
      </c>
      <c r="D205" s="101">
        <v>24000</v>
      </c>
      <c r="E205" s="145">
        <f t="shared" si="3"/>
        <v>26374</v>
      </c>
      <c r="F205" s="63">
        <v>2374</v>
      </c>
      <c r="G205" s="64" t="s">
        <v>523</v>
      </c>
      <c r="H205" s="143"/>
    </row>
    <row r="206" spans="1:16">
      <c r="A206" s="144">
        <v>199</v>
      </c>
      <c r="B206" s="65" t="s">
        <v>1032</v>
      </c>
      <c r="C206" s="143" t="s">
        <v>1033</v>
      </c>
      <c r="D206" s="101">
        <v>22000</v>
      </c>
      <c r="E206" s="145">
        <f t="shared" si="3"/>
        <v>24176</v>
      </c>
      <c r="F206" s="63">
        <v>2176</v>
      </c>
      <c r="G206" s="64" t="s">
        <v>523</v>
      </c>
      <c r="H206" s="143"/>
    </row>
    <row r="207" spans="1:16">
      <c r="A207" s="144">
        <v>200</v>
      </c>
      <c r="B207" s="65" t="s">
        <v>1310</v>
      </c>
      <c r="C207" s="143" t="s">
        <v>1311</v>
      </c>
      <c r="D207" s="101">
        <v>15000</v>
      </c>
      <c r="E207" s="145">
        <f t="shared" si="3"/>
        <v>16484</v>
      </c>
      <c r="F207" s="63">
        <v>1484</v>
      </c>
      <c r="G207" s="64" t="s">
        <v>1274</v>
      </c>
      <c r="H207" s="143"/>
    </row>
    <row r="208" spans="1:16">
      <c r="A208" s="144">
        <v>201</v>
      </c>
      <c r="B208" s="65" t="s">
        <v>1332</v>
      </c>
      <c r="C208" s="143" t="s">
        <v>1333</v>
      </c>
      <c r="D208" s="101">
        <v>0</v>
      </c>
      <c r="E208" s="63">
        <v>99</v>
      </c>
      <c r="F208" s="149">
        <v>99</v>
      </c>
      <c r="G208" s="64" t="s">
        <v>1237</v>
      </c>
      <c r="H208" s="143"/>
      <c r="P208" t="s">
        <v>1608</v>
      </c>
    </row>
    <row r="209" spans="1:8">
      <c r="A209" s="144">
        <v>202</v>
      </c>
      <c r="B209" s="65" t="s">
        <v>1334</v>
      </c>
      <c r="C209" s="143" t="s">
        <v>1335</v>
      </c>
      <c r="D209" s="101">
        <v>0</v>
      </c>
      <c r="E209" s="63">
        <v>99</v>
      </c>
      <c r="F209" s="149">
        <v>99</v>
      </c>
      <c r="G209" s="64" t="s">
        <v>1237</v>
      </c>
      <c r="H209" s="143"/>
    </row>
    <row r="210" spans="1:8">
      <c r="A210" s="144">
        <v>203</v>
      </c>
      <c r="B210" s="65" t="s">
        <v>1336</v>
      </c>
      <c r="C210" s="143" t="s">
        <v>1337</v>
      </c>
      <c r="D210" s="101">
        <v>0</v>
      </c>
      <c r="E210" s="63">
        <v>593</v>
      </c>
      <c r="F210" s="149">
        <v>593</v>
      </c>
      <c r="G210" s="64" t="s">
        <v>1237</v>
      </c>
      <c r="H210" s="143"/>
    </row>
    <row r="211" spans="1:8">
      <c r="A211" s="144">
        <v>204</v>
      </c>
      <c r="B211" s="65" t="s">
        <v>1338</v>
      </c>
      <c r="C211" s="143" t="s">
        <v>1339</v>
      </c>
      <c r="D211" s="101">
        <v>0</v>
      </c>
      <c r="E211" s="63">
        <v>396</v>
      </c>
      <c r="F211" s="149">
        <v>396</v>
      </c>
      <c r="G211" s="64" t="s">
        <v>1237</v>
      </c>
      <c r="H211" s="143"/>
    </row>
    <row r="212" spans="1:8">
      <c r="A212" s="144">
        <v>205</v>
      </c>
      <c r="B212" s="65" t="s">
        <v>1340</v>
      </c>
      <c r="C212" s="143" t="s">
        <v>1341</v>
      </c>
      <c r="D212" s="101">
        <v>0</v>
      </c>
      <c r="E212" s="63">
        <v>396</v>
      </c>
      <c r="F212" s="149">
        <v>396</v>
      </c>
      <c r="G212" s="64" t="s">
        <v>1237</v>
      </c>
      <c r="H212" s="143"/>
    </row>
    <row r="213" spans="1:8">
      <c r="A213" s="144">
        <v>206</v>
      </c>
      <c r="B213" s="65" t="s">
        <v>1342</v>
      </c>
      <c r="C213" s="143" t="s">
        <v>1343</v>
      </c>
      <c r="D213" s="101">
        <v>0</v>
      </c>
      <c r="E213" s="63">
        <v>99</v>
      </c>
      <c r="F213" s="149">
        <v>99</v>
      </c>
      <c r="G213" s="64" t="s">
        <v>1237</v>
      </c>
      <c r="H213" s="143"/>
    </row>
    <row r="214" spans="1:8">
      <c r="A214" s="144">
        <v>207</v>
      </c>
      <c r="B214" s="65" t="s">
        <v>1344</v>
      </c>
      <c r="C214" s="143" t="s">
        <v>1345</v>
      </c>
      <c r="D214" s="101">
        <v>0</v>
      </c>
      <c r="E214" s="63">
        <v>297</v>
      </c>
      <c r="F214" s="149">
        <v>297</v>
      </c>
      <c r="G214" s="64" t="s">
        <v>1237</v>
      </c>
      <c r="H214" s="143"/>
    </row>
    <row r="215" spans="1:8">
      <c r="A215" s="144">
        <v>208</v>
      </c>
      <c r="B215" s="65" t="s">
        <v>1346</v>
      </c>
      <c r="C215" s="143" t="s">
        <v>1347</v>
      </c>
      <c r="D215" s="101">
        <v>0</v>
      </c>
      <c r="E215" s="63">
        <v>198</v>
      </c>
      <c r="F215" s="149">
        <v>198</v>
      </c>
      <c r="G215" s="64" t="s">
        <v>1237</v>
      </c>
      <c r="H215" s="143"/>
    </row>
    <row r="216" spans="1:8">
      <c r="A216" s="144">
        <v>209</v>
      </c>
      <c r="B216" s="65" t="s">
        <v>1348</v>
      </c>
      <c r="C216" s="143" t="s">
        <v>1349</v>
      </c>
      <c r="D216" s="101">
        <v>0</v>
      </c>
      <c r="E216" s="63">
        <v>1187</v>
      </c>
      <c r="F216" s="149">
        <v>1187</v>
      </c>
      <c r="G216" s="64" t="s">
        <v>1237</v>
      </c>
      <c r="H216" s="143"/>
    </row>
    <row r="217" spans="1:8">
      <c r="A217" s="144">
        <v>210</v>
      </c>
      <c r="B217" s="65" t="s">
        <v>1351</v>
      </c>
      <c r="C217" s="143" t="s">
        <v>1350</v>
      </c>
      <c r="D217" s="101">
        <v>0</v>
      </c>
      <c r="E217" s="63">
        <v>1187</v>
      </c>
      <c r="F217" s="149">
        <v>1187</v>
      </c>
      <c r="G217" s="64" t="s">
        <v>1237</v>
      </c>
      <c r="H217" s="143"/>
    </row>
    <row r="218" spans="1:8">
      <c r="A218" s="144">
        <v>211</v>
      </c>
      <c r="B218" s="65" t="s">
        <v>1352</v>
      </c>
      <c r="C218" s="143" t="s">
        <v>1353</v>
      </c>
      <c r="D218" s="101">
        <v>0</v>
      </c>
      <c r="E218" s="63">
        <v>920</v>
      </c>
      <c r="F218" s="149">
        <v>920</v>
      </c>
      <c r="G218" s="64" t="s">
        <v>1237</v>
      </c>
      <c r="H218" s="143"/>
    </row>
    <row r="219" spans="1:8">
      <c r="A219" s="144">
        <v>212</v>
      </c>
      <c r="B219" s="65" t="s">
        <v>1354</v>
      </c>
      <c r="C219" s="143" t="s">
        <v>1355</v>
      </c>
      <c r="D219" s="101">
        <v>0</v>
      </c>
      <c r="E219" s="63">
        <v>920</v>
      </c>
      <c r="F219" s="149">
        <v>920</v>
      </c>
      <c r="G219" s="64" t="s">
        <v>1237</v>
      </c>
      <c r="H219" s="143"/>
    </row>
    <row r="220" spans="1:8">
      <c r="A220" s="144">
        <v>213</v>
      </c>
      <c r="B220" s="65" t="s">
        <v>1356</v>
      </c>
      <c r="C220" s="143" t="s">
        <v>1357</v>
      </c>
      <c r="D220" s="101">
        <v>0</v>
      </c>
      <c r="E220" s="63">
        <v>732</v>
      </c>
      <c r="F220" s="149">
        <v>732</v>
      </c>
      <c r="G220" s="64" t="s">
        <v>1237</v>
      </c>
      <c r="H220" s="143"/>
    </row>
    <row r="221" spans="1:8">
      <c r="A221" s="144">
        <v>214</v>
      </c>
      <c r="B221" s="65" t="s">
        <v>1358</v>
      </c>
      <c r="C221" s="143" t="s">
        <v>1359</v>
      </c>
      <c r="D221" s="101">
        <v>0</v>
      </c>
      <c r="E221" s="63">
        <v>945</v>
      </c>
      <c r="F221" s="149">
        <v>945</v>
      </c>
      <c r="G221" s="64" t="s">
        <v>1237</v>
      </c>
      <c r="H221" s="143"/>
    </row>
    <row r="222" spans="1:8">
      <c r="A222" s="144">
        <v>215</v>
      </c>
      <c r="B222" s="146" t="s">
        <v>1603</v>
      </c>
      <c r="C222" s="147" t="s">
        <v>1421</v>
      </c>
      <c r="D222" s="101">
        <v>20339</v>
      </c>
      <c r="E222" s="145">
        <v>24000</v>
      </c>
      <c r="F222" s="63">
        <v>3661</v>
      </c>
      <c r="G222" s="64" t="s">
        <v>1420</v>
      </c>
      <c r="H222" s="143"/>
    </row>
    <row r="223" spans="1:8">
      <c r="A223" s="144">
        <v>216</v>
      </c>
      <c r="B223" s="146" t="s">
        <v>1604</v>
      </c>
      <c r="C223" s="147" t="s">
        <v>1605</v>
      </c>
      <c r="D223" s="101">
        <v>45000</v>
      </c>
      <c r="E223" s="145">
        <v>45000</v>
      </c>
      <c r="F223" s="63"/>
      <c r="G223" s="64" t="s">
        <v>1420</v>
      </c>
      <c r="H223" s="143"/>
    </row>
    <row r="224" spans="1:8">
      <c r="A224" s="144">
        <v>217</v>
      </c>
      <c r="B224" s="146" t="s">
        <v>1606</v>
      </c>
      <c r="C224" s="147" t="s">
        <v>1607</v>
      </c>
      <c r="D224" s="101">
        <v>31000</v>
      </c>
      <c r="E224" s="63">
        <v>36580</v>
      </c>
      <c r="F224" s="63">
        <v>5580</v>
      </c>
      <c r="G224" s="64" t="s">
        <v>1420</v>
      </c>
      <c r="H224" s="143"/>
    </row>
    <row r="225" spans="1:8">
      <c r="A225" s="144">
        <v>218</v>
      </c>
      <c r="B225" s="146" t="s">
        <v>1515</v>
      </c>
      <c r="C225" s="147" t="s">
        <v>1516</v>
      </c>
      <c r="D225" s="101">
        <v>18000</v>
      </c>
      <c r="E225" s="63">
        <v>19780</v>
      </c>
      <c r="F225" s="63">
        <v>1780</v>
      </c>
      <c r="G225" s="64" t="s">
        <v>1514</v>
      </c>
      <c r="H225" s="143"/>
    </row>
    <row r="226" spans="1:8" ht="16.5" customHeight="1">
      <c r="A226" s="144">
        <v>219</v>
      </c>
      <c r="B226" s="146" t="s">
        <v>1517</v>
      </c>
      <c r="C226" s="147" t="s">
        <v>1518</v>
      </c>
      <c r="D226" s="101">
        <v>20000</v>
      </c>
      <c r="E226" s="63">
        <v>21978</v>
      </c>
      <c r="F226" s="63">
        <v>1978</v>
      </c>
      <c r="G226" s="64" t="s">
        <v>1514</v>
      </c>
      <c r="H226" s="143"/>
    </row>
    <row r="227" spans="1:8" ht="28.5" customHeight="1" thickBot="1">
      <c r="A227" s="200" t="s">
        <v>410</v>
      </c>
      <c r="B227" s="201"/>
      <c r="C227" s="202"/>
      <c r="D227" s="95">
        <f>SUM(D8:D226)</f>
        <v>3566812</v>
      </c>
      <c r="E227" s="95">
        <f>SUM(E8:E226)</f>
        <v>3872998</v>
      </c>
      <c r="F227" s="96">
        <f>SUM(F8:F226)</f>
        <v>306186</v>
      </c>
      <c r="G227" s="34" t="s">
        <v>411</v>
      </c>
      <c r="H227" s="9"/>
    </row>
  </sheetData>
  <mergeCells count="10">
    <mergeCell ref="A227:C227"/>
    <mergeCell ref="A2:H2"/>
    <mergeCell ref="A3:A4"/>
    <mergeCell ref="C3:C4"/>
    <mergeCell ref="D3:D4"/>
    <mergeCell ref="E3:E4"/>
    <mergeCell ref="F3:F4"/>
    <mergeCell ref="G3:G4"/>
    <mergeCell ref="H3:H4"/>
    <mergeCell ref="B3:B4"/>
  </mergeCells>
  <phoneticPr fontId="12" type="noConversion"/>
  <pageMargins left="0.7" right="0.7" top="0.75" bottom="0.75" header="0.3" footer="0.3"/>
  <pageSetup paperSize="9" scale="5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137E-8F98-4914-87E5-59677A822FC4}">
  <sheetPr>
    <pageSetUpPr fitToPage="1"/>
  </sheetPr>
  <dimension ref="A1:H23"/>
  <sheetViews>
    <sheetView workbookViewId="0">
      <selection activeCell="P19" sqref="P19"/>
    </sheetView>
  </sheetViews>
  <sheetFormatPr defaultRowHeight="15"/>
  <cols>
    <col min="1" max="1" width="7.42578125" customWidth="1"/>
    <col min="2" max="2" width="39.85546875" customWidth="1"/>
    <col min="3" max="3" width="38.28515625" customWidth="1"/>
    <col min="4" max="4" width="15.42578125" customWidth="1"/>
    <col min="5" max="5" width="16.28515625" customWidth="1"/>
    <col min="6" max="6" width="15.85546875" customWidth="1"/>
    <col min="7" max="7" width="20.5703125" customWidth="1"/>
    <col min="8" max="8" width="14.42578125" customWidth="1"/>
  </cols>
  <sheetData>
    <row r="1" spans="1:8" ht="15.75" thickBot="1"/>
    <row r="2" spans="1:8" ht="15.75" thickBot="1">
      <c r="A2" s="197" t="s">
        <v>412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413</v>
      </c>
      <c r="D3" s="6" t="s">
        <v>185</v>
      </c>
      <c r="E3" s="6" t="s">
        <v>414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15.75" thickBot="1">
      <c r="A5" s="8" t="s">
        <v>415</v>
      </c>
      <c r="B5" s="15" t="s">
        <v>416</v>
      </c>
      <c r="C5" s="8"/>
      <c r="D5" s="8"/>
      <c r="E5" s="94">
        <f>SUM(E6:E18)</f>
        <v>25266</v>
      </c>
      <c r="F5" s="94">
        <f>SUM(F6:F18)</f>
        <v>25266</v>
      </c>
      <c r="G5" s="8"/>
      <c r="H5" s="9"/>
    </row>
    <row r="6" spans="1:8" ht="15.75" thickBot="1">
      <c r="A6" s="8"/>
      <c r="B6" s="15"/>
      <c r="C6" s="8" t="s">
        <v>1034</v>
      </c>
      <c r="D6" s="8" t="s">
        <v>1288</v>
      </c>
      <c r="E6" s="54">
        <v>6692</v>
      </c>
      <c r="F6" s="54">
        <v>6692</v>
      </c>
      <c r="G6" s="8" t="s">
        <v>1289</v>
      </c>
      <c r="H6" s="9"/>
    </row>
    <row r="7" spans="1:8" ht="15.75" thickBot="1">
      <c r="A7" s="8"/>
      <c r="B7" s="15"/>
      <c r="C7" s="8" t="s">
        <v>1034</v>
      </c>
      <c r="D7" s="8" t="s">
        <v>1290</v>
      </c>
      <c r="E7" s="54">
        <v>800</v>
      </c>
      <c r="F7" s="54">
        <v>800</v>
      </c>
      <c r="G7" s="8" t="s">
        <v>1291</v>
      </c>
      <c r="H7" s="9"/>
    </row>
    <row r="8" spans="1:8" ht="15.75" thickBot="1">
      <c r="A8" s="8"/>
      <c r="B8" s="15"/>
      <c r="C8" s="8" t="s">
        <v>1034</v>
      </c>
      <c r="D8" s="8" t="s">
        <v>1293</v>
      </c>
      <c r="E8" s="54">
        <v>2796</v>
      </c>
      <c r="F8" s="54">
        <v>2796</v>
      </c>
      <c r="G8" s="8" t="s">
        <v>1294</v>
      </c>
      <c r="H8" s="9"/>
    </row>
    <row r="9" spans="1:8" ht="15.75" thickBot="1">
      <c r="A9" s="8"/>
      <c r="B9" s="15"/>
      <c r="C9" s="8" t="s">
        <v>1034</v>
      </c>
      <c r="D9" s="8" t="s">
        <v>1522</v>
      </c>
      <c r="E9" s="54">
        <v>2913</v>
      </c>
      <c r="F9" s="54">
        <v>2913</v>
      </c>
      <c r="G9" s="8" t="s">
        <v>1069</v>
      </c>
      <c r="H9" s="9"/>
    </row>
    <row r="10" spans="1:8" ht="15.75" thickBot="1">
      <c r="A10" s="8"/>
      <c r="B10" s="15"/>
      <c r="C10" s="8" t="s">
        <v>1034</v>
      </c>
      <c r="D10" s="8" t="s">
        <v>1306</v>
      </c>
      <c r="E10" s="54">
        <v>290</v>
      </c>
      <c r="F10" s="54">
        <v>290</v>
      </c>
      <c r="G10" s="8" t="s">
        <v>1307</v>
      </c>
      <c r="H10" s="9"/>
    </row>
    <row r="11" spans="1:8" ht="15.75" thickBot="1">
      <c r="A11" s="8"/>
      <c r="B11" s="15"/>
      <c r="C11" s="8" t="s">
        <v>1034</v>
      </c>
      <c r="D11" s="8" t="s">
        <v>1308</v>
      </c>
      <c r="E11" s="54">
        <v>800</v>
      </c>
      <c r="F11" s="54">
        <v>800</v>
      </c>
      <c r="G11" s="8" t="s">
        <v>1253</v>
      </c>
      <c r="H11" s="9"/>
    </row>
    <row r="12" spans="1:8" ht="15.75" thickBot="1">
      <c r="A12" s="8"/>
      <c r="B12" s="15"/>
      <c r="C12" s="8" t="s">
        <v>1034</v>
      </c>
      <c r="D12" s="8" t="s">
        <v>1374</v>
      </c>
      <c r="E12" s="54">
        <v>662</v>
      </c>
      <c r="F12" s="54">
        <v>662</v>
      </c>
      <c r="G12" s="8" t="s">
        <v>1237</v>
      </c>
      <c r="H12" s="9"/>
    </row>
    <row r="13" spans="1:8" ht="15.75" thickBot="1">
      <c r="A13" s="8"/>
      <c r="B13" s="15"/>
      <c r="C13" s="8" t="s">
        <v>1034</v>
      </c>
      <c r="D13" s="8" t="s">
        <v>1429</v>
      </c>
      <c r="E13" s="54">
        <v>349</v>
      </c>
      <c r="F13" s="54">
        <v>349</v>
      </c>
      <c r="G13" s="8" t="s">
        <v>1428</v>
      </c>
      <c r="H13" s="9"/>
    </row>
    <row r="14" spans="1:8" ht="15.75" thickBot="1">
      <c r="A14" s="8"/>
      <c r="B14" s="15"/>
      <c r="C14" s="8" t="s">
        <v>1034</v>
      </c>
      <c r="D14" s="8" t="s">
        <v>1430</v>
      </c>
      <c r="E14" s="54">
        <v>10</v>
      </c>
      <c r="F14" s="54">
        <v>10</v>
      </c>
      <c r="G14" s="8" t="s">
        <v>1431</v>
      </c>
      <c r="H14" s="9"/>
    </row>
    <row r="15" spans="1:8" ht="15.75" thickBot="1">
      <c r="A15" s="8"/>
      <c r="B15" s="15"/>
      <c r="C15" s="8" t="s">
        <v>1034</v>
      </c>
      <c r="D15" s="8" t="s">
        <v>1432</v>
      </c>
      <c r="E15" s="54">
        <v>800</v>
      </c>
      <c r="F15" s="54">
        <v>800</v>
      </c>
      <c r="G15" s="8" t="s">
        <v>1270</v>
      </c>
      <c r="H15" s="9"/>
    </row>
    <row r="16" spans="1:8" ht="15.75" thickBot="1">
      <c r="A16" s="8"/>
      <c r="B16" s="15"/>
      <c r="C16" s="8" t="s">
        <v>1034</v>
      </c>
      <c r="D16" s="8" t="s">
        <v>1464</v>
      </c>
      <c r="E16" s="54">
        <v>365</v>
      </c>
      <c r="F16" s="54">
        <v>365</v>
      </c>
      <c r="G16" s="8" t="s">
        <v>1465</v>
      </c>
      <c r="H16" s="9"/>
    </row>
    <row r="17" spans="1:8" ht="15.75" thickBot="1">
      <c r="A17" s="8"/>
      <c r="B17" s="15"/>
      <c r="C17" s="8" t="s">
        <v>1034</v>
      </c>
      <c r="D17" s="8" t="s">
        <v>1523</v>
      </c>
      <c r="E17" s="54">
        <v>4533</v>
      </c>
      <c r="F17" s="54">
        <v>4533</v>
      </c>
      <c r="G17" s="8" t="s">
        <v>1609</v>
      </c>
      <c r="H17" s="9"/>
    </row>
    <row r="18" spans="1:8" ht="15.75" thickBot="1">
      <c r="A18" s="8"/>
      <c r="B18" s="15"/>
      <c r="C18" s="8" t="s">
        <v>1034</v>
      </c>
      <c r="D18" s="8" t="s">
        <v>1519</v>
      </c>
      <c r="E18" s="54">
        <v>4256</v>
      </c>
      <c r="F18" s="54">
        <v>4256</v>
      </c>
      <c r="G18" s="8" t="s">
        <v>1514</v>
      </c>
      <c r="H18" s="9"/>
    </row>
    <row r="19" spans="1:8" ht="15.75" thickBot="1">
      <c r="A19" s="8"/>
      <c r="B19" s="15"/>
      <c r="C19" s="8"/>
      <c r="D19" s="8"/>
      <c r="E19" s="54"/>
      <c r="F19" s="54"/>
      <c r="G19" s="8"/>
      <c r="H19" s="9"/>
    </row>
    <row r="20" spans="1:8" ht="26.25" thickBot="1">
      <c r="A20" s="8" t="s">
        <v>417</v>
      </c>
      <c r="B20" s="15" t="s">
        <v>418</v>
      </c>
      <c r="C20" s="8"/>
      <c r="D20" s="8"/>
      <c r="E20" s="54"/>
      <c r="F20" s="54"/>
      <c r="G20" s="8"/>
      <c r="H20" s="9"/>
    </row>
    <row r="21" spans="1:8" ht="15.75" thickBot="1">
      <c r="A21" s="8" t="s">
        <v>65</v>
      </c>
      <c r="B21" s="15"/>
      <c r="C21" s="8"/>
      <c r="D21" s="8"/>
      <c r="E21" s="54"/>
      <c r="F21" s="54"/>
      <c r="G21" s="8"/>
      <c r="H21" s="9"/>
    </row>
    <row r="22" spans="1:8" ht="15.75" thickBot="1">
      <c r="A22" s="8" t="s">
        <v>69</v>
      </c>
      <c r="B22" s="15"/>
      <c r="C22" s="8"/>
      <c r="D22" s="8"/>
      <c r="E22" s="54"/>
      <c r="F22" s="54"/>
      <c r="G22" s="8"/>
      <c r="H22" s="9"/>
    </row>
    <row r="23" spans="1:8" ht="16.5" thickBot="1">
      <c r="A23" s="189" t="s">
        <v>419</v>
      </c>
      <c r="B23" s="190"/>
      <c r="C23" s="190"/>
      <c r="D23" s="191"/>
      <c r="E23" s="95">
        <f>SUM(E6:E22)</f>
        <v>25266</v>
      </c>
      <c r="F23" s="95">
        <f>SUM(F6:F22)</f>
        <v>25266</v>
      </c>
      <c r="G23" s="6" t="s">
        <v>411</v>
      </c>
      <c r="H23" s="9"/>
    </row>
  </sheetData>
  <mergeCells count="2">
    <mergeCell ref="A2:H2"/>
    <mergeCell ref="A23:D23"/>
  </mergeCells>
  <phoneticPr fontId="12" type="noConversion"/>
  <pageMargins left="0.7" right="0.7" top="0.75" bottom="0.75" header="0.3" footer="0.3"/>
  <pageSetup paperSize="9" scale="78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87C38-15C4-43EE-AC90-A69AE3DA74D3}">
  <sheetPr>
    <pageSetUpPr fitToPage="1"/>
  </sheetPr>
  <dimension ref="A1:H11"/>
  <sheetViews>
    <sheetView workbookViewId="0">
      <selection activeCell="G25" sqref="G25"/>
    </sheetView>
  </sheetViews>
  <sheetFormatPr defaultRowHeight="15"/>
  <cols>
    <col min="1" max="1" width="7.7109375" customWidth="1"/>
    <col min="2" max="2" width="33.85546875" customWidth="1"/>
    <col min="3" max="3" width="26.5703125" customWidth="1"/>
    <col min="4" max="4" width="17.140625" customWidth="1"/>
    <col min="5" max="5" width="12.140625" customWidth="1"/>
    <col min="6" max="6" width="14" customWidth="1"/>
    <col min="7" max="7" width="17" customWidth="1"/>
    <col min="8" max="8" width="14" customWidth="1"/>
  </cols>
  <sheetData>
    <row r="1" spans="1:8" ht="15.75" thickBot="1"/>
    <row r="2" spans="1:8" ht="15.75" thickBot="1">
      <c r="A2" s="197" t="s">
        <v>420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421</v>
      </c>
      <c r="D3" s="6" t="s">
        <v>185</v>
      </c>
      <c r="E3" s="6" t="s">
        <v>422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26.25" thickBot="1">
      <c r="A5" s="8" t="s">
        <v>423</v>
      </c>
      <c r="B5" s="15" t="s">
        <v>424</v>
      </c>
      <c r="C5" s="8"/>
      <c r="D5" s="8"/>
      <c r="E5" s="8"/>
      <c r="F5" s="8"/>
      <c r="G5" s="8"/>
      <c r="H5" s="9"/>
    </row>
    <row r="6" spans="1:8" ht="15.75" thickBot="1">
      <c r="A6" s="8" t="s">
        <v>65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425</v>
      </c>
      <c r="B8" s="15" t="s">
        <v>426</v>
      </c>
      <c r="C8" s="8"/>
      <c r="D8" s="8"/>
      <c r="E8" s="8"/>
      <c r="F8" s="8"/>
      <c r="G8" s="8"/>
      <c r="H8" s="9"/>
    </row>
    <row r="9" spans="1:8" ht="15.75" thickBot="1">
      <c r="A9" s="8" t="s">
        <v>65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15.75" thickBot="1">
      <c r="A11" s="8"/>
      <c r="B11" s="189" t="s">
        <v>427</v>
      </c>
      <c r="C11" s="190"/>
      <c r="D11" s="191"/>
      <c r="E11" s="8"/>
      <c r="F11" s="8"/>
      <c r="G11" s="8"/>
      <c r="H11" s="9"/>
    </row>
  </sheetData>
  <mergeCells count="2">
    <mergeCell ref="A2:H2"/>
    <mergeCell ref="B11:D11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426F9-9F12-4486-97DF-11C8D5680BBD}">
  <sheetPr>
    <pageSetUpPr fitToPage="1"/>
  </sheetPr>
  <dimension ref="A1:I9"/>
  <sheetViews>
    <sheetView workbookViewId="0">
      <selection activeCell="M4" sqref="M4"/>
    </sheetView>
  </sheetViews>
  <sheetFormatPr defaultRowHeight="15"/>
  <cols>
    <col min="1" max="1" width="6.42578125" customWidth="1"/>
    <col min="2" max="2" width="18.85546875" customWidth="1"/>
    <col min="3" max="3" width="22" customWidth="1"/>
    <col min="4" max="4" width="23.42578125" customWidth="1"/>
    <col min="5" max="5" width="22.42578125" customWidth="1"/>
    <col min="6" max="6" width="11.28515625" customWidth="1"/>
    <col min="7" max="7" width="16.85546875" customWidth="1"/>
    <col min="8" max="8" width="12.28515625" customWidth="1"/>
    <col min="9" max="9" width="13.42578125" customWidth="1"/>
  </cols>
  <sheetData>
    <row r="1" spans="1:9" ht="42" customHeight="1">
      <c r="A1" s="17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9" ht="45.75" customHeight="1" thickBot="1">
      <c r="A2" s="177" t="s">
        <v>113</v>
      </c>
      <c r="B2" s="178"/>
      <c r="C2" s="178"/>
      <c r="D2" s="178"/>
      <c r="E2" s="178"/>
      <c r="F2" s="178"/>
      <c r="G2" s="178"/>
      <c r="H2" s="178"/>
      <c r="I2" s="178"/>
    </row>
    <row r="3" spans="1:9" ht="47.25" customHeight="1" thickBot="1">
      <c r="A3" s="175" t="s">
        <v>19</v>
      </c>
      <c r="B3" s="179" t="s">
        <v>28</v>
      </c>
      <c r="C3" s="179" t="s">
        <v>29</v>
      </c>
      <c r="D3" s="179" t="s">
        <v>36</v>
      </c>
      <c r="E3" s="179"/>
      <c r="F3" s="179"/>
      <c r="G3" s="179"/>
      <c r="H3" s="179" t="s">
        <v>30</v>
      </c>
      <c r="I3" s="175" t="s">
        <v>31</v>
      </c>
    </row>
    <row r="4" spans="1:9" ht="39" thickBot="1">
      <c r="A4" s="175"/>
      <c r="B4" s="179"/>
      <c r="C4" s="179"/>
      <c r="D4" s="24" t="s">
        <v>32</v>
      </c>
      <c r="E4" s="24" t="s">
        <v>1</v>
      </c>
      <c r="F4" s="24" t="s">
        <v>33</v>
      </c>
      <c r="G4" s="18" t="s">
        <v>34</v>
      </c>
      <c r="H4" s="179"/>
      <c r="I4" s="175"/>
    </row>
    <row r="5" spans="1:9" ht="15.75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ht="15.75" thickBot="1">
      <c r="A6" s="24"/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24"/>
      <c r="B7" s="24"/>
      <c r="C7" s="24"/>
      <c r="D7" s="24"/>
      <c r="E7" s="24"/>
      <c r="F7" s="24"/>
      <c r="G7" s="24"/>
      <c r="H7" s="24"/>
      <c r="I7" s="24"/>
    </row>
    <row r="8" spans="1:9" ht="15.75" thickBot="1">
      <c r="A8" s="24"/>
      <c r="B8" s="24"/>
      <c r="C8" s="24"/>
      <c r="D8" s="24"/>
      <c r="E8" s="24"/>
      <c r="F8" s="24"/>
      <c r="G8" s="24"/>
      <c r="H8" s="24"/>
      <c r="I8" s="24"/>
    </row>
    <row r="9" spans="1:9" ht="15.75" thickBot="1">
      <c r="A9" s="174" t="s">
        <v>35</v>
      </c>
      <c r="B9" s="174"/>
      <c r="C9" s="174"/>
      <c r="D9" s="174"/>
      <c r="E9" s="174"/>
      <c r="F9" s="174"/>
      <c r="G9" s="174"/>
      <c r="H9" s="174"/>
      <c r="I9" s="24"/>
    </row>
  </sheetData>
  <mergeCells count="9">
    <mergeCell ref="A9:H9"/>
    <mergeCell ref="A3:A4"/>
    <mergeCell ref="A1:I1"/>
    <mergeCell ref="A2:I2"/>
    <mergeCell ref="B3:B4"/>
    <mergeCell ref="C3:C4"/>
    <mergeCell ref="D3:G3"/>
    <mergeCell ref="H3:H4"/>
    <mergeCell ref="I3:I4"/>
  </mergeCells>
  <pageMargins left="0.7" right="0.7" top="0.75" bottom="0.75" header="0.3" footer="0.3"/>
  <pageSetup paperSize="9" scale="89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E0D28-15BD-4871-BB5C-312A038B9B18}">
  <sheetPr>
    <pageSetUpPr fitToPage="1"/>
  </sheetPr>
  <dimension ref="A1:H15"/>
  <sheetViews>
    <sheetView workbookViewId="0">
      <selection activeCell="E21" sqref="E21"/>
    </sheetView>
  </sheetViews>
  <sheetFormatPr defaultRowHeight="15"/>
  <cols>
    <col min="1" max="1" width="8" customWidth="1"/>
    <col min="2" max="2" width="38.5703125" customWidth="1"/>
    <col min="3" max="3" width="27.140625" customWidth="1"/>
    <col min="4" max="4" width="18.5703125" customWidth="1"/>
    <col min="5" max="6" width="14" customWidth="1"/>
    <col min="7" max="7" width="13.7109375" customWidth="1"/>
    <col min="8" max="8" width="14.5703125" customWidth="1"/>
  </cols>
  <sheetData>
    <row r="1" spans="1:8" ht="15.75" thickBot="1"/>
    <row r="2" spans="1:8" ht="15.75" thickBot="1">
      <c r="A2" s="197" t="s">
        <v>428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2" t="s">
        <v>57</v>
      </c>
      <c r="B3" s="6" t="s">
        <v>183</v>
      </c>
      <c r="C3" s="6" t="s">
        <v>429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39" thickBot="1">
      <c r="A5" s="8" t="s">
        <v>430</v>
      </c>
      <c r="B5" s="15" t="s">
        <v>431</v>
      </c>
      <c r="C5" s="8"/>
      <c r="D5" s="8"/>
      <c r="E5" s="8"/>
      <c r="F5" s="8"/>
      <c r="G5" s="8"/>
      <c r="H5" s="9"/>
    </row>
    <row r="6" spans="1:8" ht="15.75" thickBot="1">
      <c r="A6" s="8" t="s">
        <v>432</v>
      </c>
      <c r="B6" s="8" t="s">
        <v>402</v>
      </c>
      <c r="C6" s="8"/>
      <c r="D6" s="8"/>
      <c r="E6" s="8"/>
      <c r="F6" s="8"/>
      <c r="G6" s="8"/>
      <c r="H6" s="9"/>
    </row>
    <row r="7" spans="1:8" ht="15.75" thickBot="1">
      <c r="A7" s="8" t="s">
        <v>65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69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433</v>
      </c>
      <c r="B9" s="8" t="s">
        <v>434</v>
      </c>
      <c r="C9" s="8"/>
      <c r="D9" s="8"/>
      <c r="E9" s="8"/>
      <c r="F9" s="8"/>
      <c r="G9" s="8"/>
      <c r="H9" s="9"/>
    </row>
    <row r="10" spans="1:8" ht="15.75" thickBot="1">
      <c r="A10" s="8" t="s">
        <v>65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69</v>
      </c>
      <c r="B11" s="15"/>
      <c r="C11" s="8"/>
      <c r="D11" s="8"/>
      <c r="E11" s="8"/>
      <c r="F11" s="8"/>
      <c r="G11" s="8"/>
      <c r="H11" s="9"/>
    </row>
    <row r="12" spans="1:8" ht="15.75" thickBot="1">
      <c r="A12" s="8" t="s">
        <v>435</v>
      </c>
      <c r="B12" s="15" t="s">
        <v>436</v>
      </c>
      <c r="C12" s="8"/>
      <c r="D12" s="8"/>
      <c r="E12" s="8"/>
      <c r="F12" s="8"/>
      <c r="G12" s="8"/>
      <c r="H12" s="9"/>
    </row>
    <row r="13" spans="1:8" ht="15.75" thickBot="1">
      <c r="A13" s="8" t="s">
        <v>65</v>
      </c>
      <c r="B13" s="15"/>
      <c r="C13" s="8"/>
      <c r="D13" s="8"/>
      <c r="E13" s="8"/>
      <c r="F13" s="8"/>
      <c r="G13" s="8"/>
      <c r="H13" s="9"/>
    </row>
    <row r="14" spans="1:8" ht="15.75" thickBot="1">
      <c r="A14" s="8" t="s">
        <v>69</v>
      </c>
      <c r="B14" s="15"/>
      <c r="C14" s="8"/>
      <c r="D14" s="8"/>
      <c r="E14" s="8"/>
      <c r="F14" s="8"/>
      <c r="G14" s="8"/>
      <c r="H14" s="9"/>
    </row>
    <row r="15" spans="1:8" ht="15.75" thickBot="1">
      <c r="A15" s="8"/>
      <c r="B15" s="189" t="s">
        <v>437</v>
      </c>
      <c r="C15" s="190"/>
      <c r="D15" s="191"/>
      <c r="E15" s="8"/>
      <c r="F15" s="8"/>
      <c r="G15" s="8"/>
      <c r="H15" s="9"/>
    </row>
  </sheetData>
  <mergeCells count="2">
    <mergeCell ref="A2:H2"/>
    <mergeCell ref="B15:D15"/>
  </mergeCells>
  <pageMargins left="0.7" right="0.7" top="0.75" bottom="0.75" header="0.3" footer="0.3"/>
  <pageSetup paperSize="9" scale="88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03362-8FF1-48A6-9091-D10447972386}">
  <sheetPr>
    <pageSetUpPr fitToPage="1"/>
  </sheetPr>
  <dimension ref="A1:H14"/>
  <sheetViews>
    <sheetView workbookViewId="0">
      <selection activeCell="F16" sqref="F16"/>
    </sheetView>
  </sheetViews>
  <sheetFormatPr defaultRowHeight="15"/>
  <cols>
    <col min="2" max="2" width="32.28515625" customWidth="1"/>
    <col min="3" max="3" width="28.28515625" customWidth="1"/>
    <col min="4" max="4" width="17" customWidth="1"/>
    <col min="5" max="5" width="15.28515625" customWidth="1"/>
    <col min="6" max="6" width="13.7109375" customWidth="1"/>
    <col min="7" max="7" width="15.140625" customWidth="1"/>
    <col min="8" max="8" width="17.7109375" customWidth="1"/>
  </cols>
  <sheetData>
    <row r="1" spans="1:8" ht="15.75" thickBot="1"/>
    <row r="2" spans="1:8" ht="15.75" thickBot="1">
      <c r="A2" s="197" t="s">
        <v>438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6" t="s">
        <v>39</v>
      </c>
      <c r="B3" s="6" t="s">
        <v>183</v>
      </c>
      <c r="C3" s="6" t="s">
        <v>217</v>
      </c>
      <c r="D3" s="6" t="s">
        <v>185</v>
      </c>
      <c r="E3" s="6" t="s">
        <v>414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26.25" thickBot="1">
      <c r="A5" s="8" t="s">
        <v>439</v>
      </c>
      <c r="B5" s="15" t="s">
        <v>440</v>
      </c>
      <c r="C5" s="8"/>
      <c r="D5" s="8"/>
      <c r="E5" s="8"/>
      <c r="F5" s="8"/>
      <c r="G5" s="8"/>
      <c r="H5" s="9"/>
    </row>
    <row r="6" spans="1:8" ht="15.75" thickBot="1">
      <c r="A6" s="8" t="s">
        <v>65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39" thickBot="1">
      <c r="A8" s="8" t="s">
        <v>441</v>
      </c>
      <c r="B8" s="15" t="s">
        <v>442</v>
      </c>
      <c r="C8" s="8"/>
      <c r="D8" s="8"/>
      <c r="E8" s="8"/>
      <c r="F8" s="8"/>
      <c r="G8" s="8"/>
      <c r="H8" s="9"/>
    </row>
    <row r="9" spans="1:8" ht="15.75" thickBot="1">
      <c r="A9" s="8" t="s">
        <v>65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443</v>
      </c>
      <c r="B11" s="15" t="s">
        <v>444</v>
      </c>
      <c r="C11" s="8"/>
      <c r="D11" s="8"/>
      <c r="E11" s="8"/>
      <c r="F11" s="8"/>
      <c r="G11" s="8"/>
      <c r="H11" s="9"/>
    </row>
    <row r="12" spans="1:8" ht="15.75" thickBot="1">
      <c r="A12" s="8" t="s">
        <v>65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69</v>
      </c>
      <c r="B13" s="15"/>
      <c r="C13" s="8"/>
      <c r="D13" s="8"/>
      <c r="E13" s="8"/>
      <c r="F13" s="8"/>
      <c r="G13" s="8"/>
      <c r="H13" s="9"/>
    </row>
    <row r="14" spans="1:8" ht="15.75" thickBot="1">
      <c r="A14" s="8"/>
      <c r="B14" s="189" t="s">
        <v>445</v>
      </c>
      <c r="C14" s="190"/>
      <c r="D14" s="191"/>
      <c r="E14" s="8"/>
      <c r="F14" s="8"/>
      <c r="G14" s="8"/>
      <c r="H14" s="9"/>
    </row>
  </sheetData>
  <mergeCells count="2">
    <mergeCell ref="A2:H2"/>
    <mergeCell ref="B14:D14"/>
  </mergeCells>
  <pageMargins left="0.7" right="0.7" top="0.75" bottom="0.75" header="0.3" footer="0.3"/>
  <pageSetup paperSize="9" scale="88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A4036-FB55-4226-85AB-79391C31EDED}">
  <sheetPr>
    <pageSetUpPr fitToPage="1"/>
  </sheetPr>
  <dimension ref="A1:H14"/>
  <sheetViews>
    <sheetView workbookViewId="0">
      <selection activeCell="K27" sqref="K27"/>
    </sheetView>
  </sheetViews>
  <sheetFormatPr defaultRowHeight="15"/>
  <cols>
    <col min="1" max="1" width="8.140625" customWidth="1"/>
    <col min="2" max="2" width="37.140625" customWidth="1"/>
    <col min="3" max="3" width="31.7109375" customWidth="1"/>
    <col min="4" max="4" width="16" customWidth="1"/>
    <col min="5" max="5" width="14.42578125" customWidth="1"/>
    <col min="6" max="6" width="16.7109375" customWidth="1"/>
    <col min="7" max="7" width="15.28515625" customWidth="1"/>
    <col min="8" max="8" width="18.42578125" customWidth="1"/>
  </cols>
  <sheetData>
    <row r="1" spans="1:8" ht="15.75" thickBot="1"/>
    <row r="2" spans="1:8" ht="15.75" thickBot="1">
      <c r="A2" s="197" t="s">
        <v>446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6" t="s">
        <v>39</v>
      </c>
      <c r="B3" s="6" t="s">
        <v>183</v>
      </c>
      <c r="C3" s="6" t="s">
        <v>217</v>
      </c>
      <c r="D3" s="6" t="s">
        <v>185</v>
      </c>
      <c r="E3" s="6" t="s">
        <v>414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26.25" thickBot="1">
      <c r="A5" s="8" t="s">
        <v>447</v>
      </c>
      <c r="B5" s="15" t="s">
        <v>448</v>
      </c>
      <c r="C5" s="8"/>
      <c r="D5" s="8"/>
      <c r="E5" s="8"/>
      <c r="F5" s="8"/>
      <c r="G5" s="8"/>
      <c r="H5" s="9"/>
    </row>
    <row r="6" spans="1:8" ht="15.75" thickBot="1">
      <c r="A6" s="8" t="s">
        <v>65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449</v>
      </c>
      <c r="B8" s="15" t="s">
        <v>453</v>
      </c>
      <c r="C8" s="8"/>
      <c r="D8" s="8"/>
      <c r="E8" s="8"/>
      <c r="F8" s="8"/>
      <c r="G8" s="8"/>
      <c r="H8" s="9"/>
    </row>
    <row r="9" spans="1:8" ht="15.75" thickBot="1">
      <c r="A9" s="8" t="s">
        <v>65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26.25" thickBot="1">
      <c r="A11" s="8" t="s">
        <v>450</v>
      </c>
      <c r="B11" s="15" t="s">
        <v>452</v>
      </c>
      <c r="C11" s="8"/>
      <c r="D11" s="8"/>
      <c r="E11" s="8"/>
      <c r="F11" s="8"/>
      <c r="G11" s="8"/>
      <c r="H11" s="9"/>
    </row>
    <row r="12" spans="1:8" ht="15.75" thickBot="1">
      <c r="A12" s="8" t="s">
        <v>65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69</v>
      </c>
      <c r="B13" s="15"/>
      <c r="C13" s="8"/>
      <c r="D13" s="8"/>
      <c r="E13" s="8"/>
      <c r="F13" s="8"/>
      <c r="G13" s="8"/>
      <c r="H13" s="9"/>
    </row>
    <row r="14" spans="1:8" ht="15.75" thickBot="1">
      <c r="A14" s="8"/>
      <c r="B14" s="189" t="s">
        <v>451</v>
      </c>
      <c r="C14" s="190"/>
      <c r="D14" s="191"/>
      <c r="E14" s="8"/>
      <c r="F14" s="8"/>
      <c r="G14" s="8"/>
      <c r="H14" s="9"/>
    </row>
  </sheetData>
  <mergeCells count="2">
    <mergeCell ref="A2:H2"/>
    <mergeCell ref="B14:D14"/>
  </mergeCells>
  <pageMargins left="0.7" right="0.7" top="0.75" bottom="0.75" header="0.3" footer="0.3"/>
  <pageSetup paperSize="9" scale="83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28804-7EFA-439A-952B-7993692E83DE}">
  <sheetPr>
    <pageSetUpPr fitToPage="1"/>
  </sheetPr>
  <dimension ref="A1:H24"/>
  <sheetViews>
    <sheetView workbookViewId="0">
      <selection activeCell="B19" sqref="B19"/>
    </sheetView>
  </sheetViews>
  <sheetFormatPr defaultRowHeight="15"/>
  <cols>
    <col min="1" max="1" width="8" customWidth="1"/>
    <col min="2" max="2" width="31" customWidth="1"/>
    <col min="3" max="3" width="30" customWidth="1"/>
    <col min="4" max="4" width="16.85546875" customWidth="1"/>
    <col min="5" max="5" width="20.28515625" customWidth="1"/>
    <col min="6" max="6" width="18.42578125" customWidth="1"/>
    <col min="7" max="7" width="22.7109375" customWidth="1"/>
    <col min="8" max="8" width="20.28515625" customWidth="1"/>
  </cols>
  <sheetData>
    <row r="1" spans="1:8" ht="15.75" thickBot="1"/>
    <row r="2" spans="1:8" ht="15.75" thickBot="1">
      <c r="A2" s="197" t="s">
        <v>454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6" t="s">
        <v>39</v>
      </c>
      <c r="B3" s="6" t="s">
        <v>183</v>
      </c>
      <c r="C3" s="6" t="s">
        <v>455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26.25" thickBot="1">
      <c r="A5" s="8" t="s">
        <v>456</v>
      </c>
      <c r="B5" s="15" t="s">
        <v>457</v>
      </c>
      <c r="C5" s="8"/>
      <c r="D5" s="8"/>
      <c r="E5" s="8"/>
      <c r="F5" s="8"/>
      <c r="G5" s="8"/>
      <c r="H5" s="9"/>
    </row>
    <row r="6" spans="1:8" ht="15.75" thickBot="1">
      <c r="A6" s="8" t="s">
        <v>65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26.25" thickBot="1">
      <c r="A8" s="8" t="s">
        <v>458</v>
      </c>
      <c r="B8" s="15" t="s">
        <v>459</v>
      </c>
      <c r="C8" s="8"/>
      <c r="D8" s="8"/>
      <c r="E8" s="8"/>
      <c r="F8" s="8"/>
      <c r="G8" s="8"/>
      <c r="H8" s="9"/>
    </row>
    <row r="9" spans="1:8" ht="15.75" thickBot="1">
      <c r="A9" s="8" t="s">
        <v>65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39" thickBot="1">
      <c r="A11" s="8" t="s">
        <v>460</v>
      </c>
      <c r="B11" s="15" t="s">
        <v>461</v>
      </c>
      <c r="C11" s="8"/>
      <c r="D11" s="8"/>
      <c r="E11" s="8"/>
      <c r="F11" s="8"/>
      <c r="G11" s="8"/>
      <c r="H11" s="9"/>
    </row>
    <row r="12" spans="1:8" ht="15.75" thickBot="1">
      <c r="A12" s="8" t="s">
        <v>65</v>
      </c>
      <c r="B12" s="15"/>
      <c r="C12" s="8"/>
      <c r="D12" s="8"/>
      <c r="E12" s="8"/>
      <c r="F12" s="8"/>
      <c r="G12" s="8"/>
      <c r="H12" s="9"/>
    </row>
    <row r="13" spans="1:8" ht="15.75" thickBot="1">
      <c r="A13" s="8" t="s">
        <v>69</v>
      </c>
      <c r="B13" s="15"/>
      <c r="C13" s="8"/>
      <c r="D13" s="8"/>
      <c r="E13" s="8"/>
      <c r="F13" s="8"/>
      <c r="G13" s="8"/>
      <c r="H13" s="9"/>
    </row>
    <row r="14" spans="1:8" ht="26.25" thickBot="1">
      <c r="A14" s="8" t="s">
        <v>462</v>
      </c>
      <c r="B14" s="15" t="s">
        <v>463</v>
      </c>
      <c r="C14" s="8"/>
      <c r="D14" s="8"/>
      <c r="E14" s="8"/>
      <c r="F14" s="8"/>
      <c r="G14" s="8"/>
      <c r="H14" s="9"/>
    </row>
    <row r="15" spans="1:8" ht="15.75" thickBot="1">
      <c r="A15" s="8" t="s">
        <v>65</v>
      </c>
      <c r="B15" s="15"/>
      <c r="C15" s="8"/>
      <c r="D15" s="8"/>
      <c r="E15" s="8"/>
      <c r="F15" s="8"/>
      <c r="G15" s="8"/>
      <c r="H15" s="9"/>
    </row>
    <row r="16" spans="1:8" ht="15.75" thickBot="1">
      <c r="A16" s="8" t="s">
        <v>69</v>
      </c>
      <c r="B16" s="15"/>
      <c r="C16" s="8"/>
      <c r="D16" s="8"/>
      <c r="E16" s="8"/>
      <c r="F16" s="8"/>
      <c r="G16" s="8"/>
      <c r="H16" s="9"/>
    </row>
    <row r="17" spans="1:8" ht="39" thickBot="1">
      <c r="A17" s="8" t="s">
        <v>464</v>
      </c>
      <c r="B17" s="15" t="s">
        <v>465</v>
      </c>
      <c r="C17" s="8"/>
      <c r="D17" s="8"/>
      <c r="E17" s="8"/>
      <c r="F17" s="8"/>
      <c r="G17" s="8"/>
      <c r="H17" s="9"/>
    </row>
    <row r="18" spans="1:8" ht="15.75" thickBot="1">
      <c r="A18" s="8" t="s">
        <v>466</v>
      </c>
      <c r="B18" s="8" t="s">
        <v>469</v>
      </c>
      <c r="C18" s="8"/>
      <c r="D18" s="8"/>
      <c r="E18" s="8"/>
      <c r="F18" s="8"/>
      <c r="G18" s="8"/>
      <c r="H18" s="9"/>
    </row>
    <row r="19" spans="1:8" ht="15.75" thickBot="1">
      <c r="A19" s="8" t="s">
        <v>65</v>
      </c>
      <c r="B19" s="15"/>
      <c r="C19" s="8"/>
      <c r="D19" s="8"/>
      <c r="E19" s="8"/>
      <c r="F19" s="8"/>
      <c r="G19" s="8"/>
      <c r="H19" s="9"/>
    </row>
    <row r="20" spans="1:8" ht="15.75" thickBot="1">
      <c r="A20" s="8" t="s">
        <v>69</v>
      </c>
      <c r="B20" s="15"/>
      <c r="C20" s="8"/>
      <c r="D20" s="8"/>
      <c r="E20" s="8"/>
      <c r="F20" s="8"/>
      <c r="G20" s="8"/>
      <c r="H20" s="9"/>
    </row>
    <row r="21" spans="1:8" ht="15.75" thickBot="1">
      <c r="A21" s="8" t="s">
        <v>467</v>
      </c>
      <c r="B21" s="8" t="s">
        <v>469</v>
      </c>
      <c r="C21" s="8"/>
      <c r="D21" s="8"/>
      <c r="E21" s="8"/>
      <c r="F21" s="8"/>
      <c r="G21" s="8"/>
      <c r="H21" s="9"/>
    </row>
    <row r="22" spans="1:8" ht="15.75" thickBot="1">
      <c r="A22" s="8" t="s">
        <v>65</v>
      </c>
      <c r="B22" s="15"/>
      <c r="C22" s="8"/>
      <c r="D22" s="8"/>
      <c r="E22" s="8"/>
      <c r="F22" s="8"/>
      <c r="G22" s="8"/>
      <c r="H22" s="9"/>
    </row>
    <row r="23" spans="1:8" ht="15.75" thickBot="1">
      <c r="A23" s="8" t="s">
        <v>69</v>
      </c>
      <c r="B23" s="15"/>
      <c r="C23" s="8"/>
      <c r="D23" s="8"/>
      <c r="E23" s="8"/>
      <c r="F23" s="8"/>
      <c r="G23" s="8"/>
      <c r="H23" s="9"/>
    </row>
    <row r="24" spans="1:8" ht="25.5" customHeight="1" thickBot="1">
      <c r="A24" s="8"/>
      <c r="B24" s="189" t="s">
        <v>468</v>
      </c>
      <c r="C24" s="190"/>
      <c r="D24" s="191"/>
      <c r="E24" s="8"/>
      <c r="F24" s="8"/>
      <c r="G24" s="8"/>
      <c r="H24" s="9"/>
    </row>
  </sheetData>
  <mergeCells count="2">
    <mergeCell ref="A2:H2"/>
    <mergeCell ref="B24:D24"/>
  </mergeCells>
  <pageMargins left="0.7" right="0.7" top="0.75" bottom="0.75" header="0.3" footer="0.3"/>
  <pageSetup paperSize="9" scale="78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9E851-49C0-4EFC-A82E-809429CFD778}">
  <sheetPr>
    <pageSetUpPr fitToPage="1"/>
  </sheetPr>
  <dimension ref="A1:H11"/>
  <sheetViews>
    <sheetView workbookViewId="0">
      <selection activeCell="C15" sqref="C15"/>
    </sheetView>
  </sheetViews>
  <sheetFormatPr defaultRowHeight="15"/>
  <cols>
    <col min="1" max="1" width="8.140625" customWidth="1"/>
    <col min="2" max="2" width="41.140625" customWidth="1"/>
    <col min="3" max="3" width="31.7109375" customWidth="1"/>
    <col min="4" max="4" width="16" customWidth="1"/>
    <col min="5" max="5" width="17" customWidth="1"/>
    <col min="6" max="6" width="16.5703125" customWidth="1"/>
    <col min="7" max="7" width="15.42578125" customWidth="1"/>
    <col min="8" max="8" width="16" customWidth="1"/>
  </cols>
  <sheetData>
    <row r="1" spans="1:8" ht="15.75" thickBot="1"/>
    <row r="2" spans="1:8" ht="15.75" thickBot="1">
      <c r="A2" s="197" t="s">
        <v>470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6" t="s">
        <v>39</v>
      </c>
      <c r="B3" s="6" t="s">
        <v>183</v>
      </c>
      <c r="C3" s="6" t="s">
        <v>471</v>
      </c>
      <c r="D3" s="6" t="s">
        <v>185</v>
      </c>
      <c r="E3" s="6" t="s">
        <v>414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39" thickBot="1">
      <c r="A5" s="8" t="s">
        <v>472</v>
      </c>
      <c r="B5" s="15" t="s">
        <v>473</v>
      </c>
      <c r="C5" s="8"/>
      <c r="D5" s="8"/>
      <c r="E5" s="8"/>
      <c r="F5" s="8"/>
      <c r="G5" s="8"/>
      <c r="H5" s="9"/>
    </row>
    <row r="6" spans="1:8" ht="15.75" thickBot="1">
      <c r="A6" s="8" t="s">
        <v>65</v>
      </c>
      <c r="B6" s="15"/>
      <c r="C6" s="8"/>
      <c r="D6" s="8"/>
      <c r="E6" s="8"/>
      <c r="F6" s="8"/>
      <c r="G6" s="8"/>
      <c r="H6" s="9"/>
    </row>
    <row r="7" spans="1:8" ht="15.75" thickBot="1">
      <c r="A7" s="8" t="s">
        <v>69</v>
      </c>
      <c r="B7" s="15"/>
      <c r="C7" s="8"/>
      <c r="D7" s="8"/>
      <c r="E7" s="8"/>
      <c r="F7" s="8"/>
      <c r="G7" s="8"/>
      <c r="H7" s="9"/>
    </row>
    <row r="8" spans="1:8" ht="39" thickBot="1">
      <c r="A8" s="8" t="s">
        <v>474</v>
      </c>
      <c r="B8" s="15" t="s">
        <v>475</v>
      </c>
      <c r="C8" s="8"/>
      <c r="D8" s="8"/>
      <c r="E8" s="8"/>
      <c r="F8" s="8"/>
      <c r="G8" s="8"/>
      <c r="H8" s="9"/>
    </row>
    <row r="9" spans="1:8" ht="15.75" thickBot="1">
      <c r="A9" s="8" t="s">
        <v>65</v>
      </c>
      <c r="B9" s="15"/>
      <c r="C9" s="8"/>
      <c r="D9" s="8"/>
      <c r="E9" s="8"/>
      <c r="F9" s="8"/>
      <c r="G9" s="8"/>
      <c r="H9" s="9"/>
    </row>
    <row r="10" spans="1:8" ht="15.75" thickBot="1">
      <c r="A10" s="8" t="s">
        <v>69</v>
      </c>
      <c r="B10" s="15"/>
      <c r="C10" s="8"/>
      <c r="D10" s="8"/>
      <c r="E10" s="8"/>
      <c r="F10" s="8"/>
      <c r="G10" s="8"/>
      <c r="H10" s="9"/>
    </row>
    <row r="11" spans="1:8" ht="15.75" thickBot="1">
      <c r="A11" s="8"/>
      <c r="B11" s="189" t="s">
        <v>476</v>
      </c>
      <c r="C11" s="190"/>
      <c r="D11" s="191"/>
      <c r="E11" s="8"/>
      <c r="F11" s="8"/>
      <c r="G11" s="8"/>
      <c r="H11" s="9"/>
    </row>
  </sheetData>
  <mergeCells count="2">
    <mergeCell ref="A2:H2"/>
    <mergeCell ref="B11:D11"/>
  </mergeCells>
  <pageMargins left="0.7" right="0.7" top="0.75" bottom="0.75" header="0.3" footer="0.3"/>
  <pageSetup paperSize="9" scale="8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8C6DC-961E-4AC0-8FAD-EB27A293AEC0}">
  <sheetPr>
    <pageSetUpPr fitToPage="1"/>
  </sheetPr>
  <dimension ref="A2:I8"/>
  <sheetViews>
    <sheetView workbookViewId="0">
      <selection activeCell="B11" sqref="B11"/>
    </sheetView>
  </sheetViews>
  <sheetFormatPr defaultRowHeight="15"/>
  <cols>
    <col min="1" max="1" width="7.5703125" customWidth="1"/>
    <col min="2" max="2" width="39.42578125" customWidth="1"/>
    <col min="3" max="3" width="31.42578125" customWidth="1"/>
    <col min="4" max="4" width="17.7109375" customWidth="1"/>
    <col min="5" max="5" width="14.85546875" customWidth="1"/>
    <col min="6" max="6" width="20.85546875" customWidth="1"/>
  </cols>
  <sheetData>
    <row r="2" spans="1:9" ht="26.25" customHeight="1" thickBot="1">
      <c r="A2" s="208" t="s">
        <v>477</v>
      </c>
      <c r="B2" s="209"/>
      <c r="C2" s="209"/>
      <c r="D2" s="209"/>
      <c r="E2" s="209"/>
      <c r="F2" s="209"/>
      <c r="G2" s="209"/>
      <c r="H2" s="209"/>
      <c r="I2" s="22"/>
    </row>
    <row r="3" spans="1:9" ht="26.25" thickBot="1">
      <c r="A3" s="24" t="s">
        <v>39</v>
      </c>
      <c r="B3" s="24" t="s">
        <v>183</v>
      </c>
      <c r="C3" s="24" t="s">
        <v>478</v>
      </c>
      <c r="D3" s="24" t="s">
        <v>185</v>
      </c>
      <c r="E3" s="24" t="s">
        <v>414</v>
      </c>
      <c r="F3" s="24" t="s">
        <v>125</v>
      </c>
      <c r="G3" s="175" t="s">
        <v>187</v>
      </c>
      <c r="H3" s="175"/>
      <c r="I3" s="1"/>
    </row>
    <row r="4" spans="1:9" ht="15.75" thickBot="1">
      <c r="A4" s="24">
        <v>1</v>
      </c>
      <c r="B4" s="18">
        <v>2</v>
      </c>
      <c r="C4" s="24">
        <v>3</v>
      </c>
      <c r="D4" s="24">
        <v>4</v>
      </c>
      <c r="E4" s="24">
        <v>5</v>
      </c>
      <c r="F4" s="24">
        <v>6</v>
      </c>
      <c r="G4" s="175">
        <v>7</v>
      </c>
      <c r="H4" s="175"/>
      <c r="I4" s="1"/>
    </row>
    <row r="5" spans="1:9" ht="39" thickBot="1">
      <c r="A5" s="20" t="s">
        <v>479</v>
      </c>
      <c r="B5" s="21" t="s">
        <v>480</v>
      </c>
      <c r="C5" s="20"/>
      <c r="D5" s="20"/>
      <c r="E5" s="20"/>
      <c r="F5" s="20"/>
      <c r="G5" s="183"/>
      <c r="H5" s="183"/>
      <c r="I5" s="1"/>
    </row>
    <row r="6" spans="1:9" ht="15.75" thickBot="1">
      <c r="A6" s="20" t="s">
        <v>65</v>
      </c>
      <c r="B6" s="21"/>
      <c r="C6" s="20"/>
      <c r="D6" s="20"/>
      <c r="E6" s="20"/>
      <c r="F6" s="20"/>
      <c r="G6" s="183"/>
      <c r="H6" s="183"/>
      <c r="I6" s="1"/>
    </row>
    <row r="7" spans="1:9" ht="15.75" thickBot="1">
      <c r="A7" s="20" t="s">
        <v>69</v>
      </c>
      <c r="B7" s="21"/>
      <c r="C7" s="20"/>
      <c r="D7" s="20"/>
      <c r="E7" s="20"/>
      <c r="F7" s="20"/>
      <c r="G7" s="183"/>
      <c r="H7" s="183"/>
      <c r="I7" s="1"/>
    </row>
    <row r="8" spans="1:9" ht="15.75" thickBot="1">
      <c r="A8" s="20"/>
      <c r="B8" s="207" t="s">
        <v>481</v>
      </c>
      <c r="C8" s="207"/>
      <c r="D8" s="207"/>
      <c r="E8" s="20"/>
      <c r="F8" s="20"/>
      <c r="G8" s="183"/>
      <c r="H8" s="183"/>
      <c r="I8" s="1"/>
    </row>
  </sheetData>
  <mergeCells count="8">
    <mergeCell ref="G7:H7"/>
    <mergeCell ref="B8:D8"/>
    <mergeCell ref="G8:H8"/>
    <mergeCell ref="A2:H2"/>
    <mergeCell ref="G3:H3"/>
    <mergeCell ref="G4:H4"/>
    <mergeCell ref="G5:H5"/>
    <mergeCell ref="G6:H6"/>
  </mergeCells>
  <pageMargins left="0.7" right="0.7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05B6-5919-4981-9EB1-2D871D19F6D5}">
  <sheetPr>
    <pageSetUpPr fitToPage="1"/>
  </sheetPr>
  <dimension ref="A1:H12"/>
  <sheetViews>
    <sheetView workbookViewId="0">
      <selection activeCell="E16" sqref="E16"/>
    </sheetView>
  </sheetViews>
  <sheetFormatPr defaultRowHeight="15"/>
  <cols>
    <col min="1" max="1" width="7.28515625" customWidth="1"/>
    <col min="2" max="2" width="34" customWidth="1"/>
    <col min="3" max="3" width="35.42578125" customWidth="1"/>
    <col min="4" max="4" width="12.7109375" customWidth="1"/>
    <col min="5" max="5" width="20.140625" customWidth="1"/>
    <col min="6" max="6" width="16.85546875" customWidth="1"/>
    <col min="7" max="7" width="15.7109375" customWidth="1"/>
    <col min="8" max="8" width="15.5703125" customWidth="1"/>
  </cols>
  <sheetData>
    <row r="1" spans="1:8" ht="15.75" thickBot="1"/>
    <row r="2" spans="1:8" ht="15.75" thickBot="1">
      <c r="A2" s="197" t="s">
        <v>482</v>
      </c>
      <c r="B2" s="198"/>
      <c r="C2" s="198"/>
      <c r="D2" s="198"/>
      <c r="E2" s="198"/>
      <c r="F2" s="198"/>
      <c r="G2" s="198"/>
      <c r="H2" s="199"/>
    </row>
    <row r="3" spans="1:8" ht="26.25" thickBot="1">
      <c r="A3" s="6" t="s">
        <v>39</v>
      </c>
      <c r="B3" s="6" t="s">
        <v>183</v>
      </c>
      <c r="C3" s="6" t="s">
        <v>184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28.5" thickBot="1">
      <c r="A5" s="8" t="s">
        <v>483</v>
      </c>
      <c r="B5" s="29" t="s">
        <v>484</v>
      </c>
      <c r="C5" s="8"/>
      <c r="D5" s="8"/>
      <c r="E5" s="8"/>
      <c r="F5" s="8"/>
      <c r="G5" s="8"/>
      <c r="H5" s="9"/>
    </row>
    <row r="6" spans="1:8" ht="15.75" thickBot="1">
      <c r="A6" s="8" t="s">
        <v>485</v>
      </c>
      <c r="B6" s="36" t="s">
        <v>95</v>
      </c>
      <c r="C6" s="8"/>
      <c r="D6" s="8"/>
      <c r="E6" s="8"/>
      <c r="F6" s="8"/>
      <c r="G6" s="8"/>
      <c r="H6" s="9"/>
    </row>
    <row r="7" spans="1:8" ht="15.75" thickBot="1">
      <c r="A7" s="8" t="s">
        <v>65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69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486</v>
      </c>
      <c r="B9" s="36" t="s">
        <v>95</v>
      </c>
      <c r="C9" s="8"/>
      <c r="D9" s="8"/>
      <c r="E9" s="8"/>
      <c r="F9" s="8"/>
      <c r="G9" s="8"/>
      <c r="H9" s="9"/>
    </row>
    <row r="10" spans="1:8" ht="15.75" thickBot="1">
      <c r="A10" s="8" t="s">
        <v>65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69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189" t="s">
        <v>487</v>
      </c>
      <c r="C12" s="190"/>
      <c r="D12" s="191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3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654B-7583-4105-9766-78024A06BEE6}">
  <sheetPr>
    <pageSetUpPr fitToPage="1"/>
  </sheetPr>
  <dimension ref="A1:H12"/>
  <sheetViews>
    <sheetView workbookViewId="0">
      <selection activeCell="B14" sqref="B14"/>
    </sheetView>
  </sheetViews>
  <sheetFormatPr defaultRowHeight="15"/>
  <cols>
    <col min="1" max="1" width="8" customWidth="1"/>
    <col min="2" max="2" width="32.28515625" customWidth="1"/>
    <col min="3" max="3" width="33.28515625" customWidth="1"/>
    <col min="4" max="4" width="20.140625" customWidth="1"/>
    <col min="5" max="5" width="18" customWidth="1"/>
    <col min="6" max="6" width="15.28515625" customWidth="1"/>
    <col min="7" max="7" width="14.7109375" customWidth="1"/>
    <col min="8" max="8" width="13.85546875" customWidth="1"/>
  </cols>
  <sheetData>
    <row r="1" spans="1:8" ht="15.75" thickBot="1"/>
    <row r="2" spans="1:8" ht="15.75" thickBot="1">
      <c r="A2" s="197" t="s">
        <v>488</v>
      </c>
      <c r="B2" s="198"/>
      <c r="C2" s="198"/>
      <c r="D2" s="198"/>
      <c r="E2" s="198"/>
      <c r="F2" s="198"/>
      <c r="G2" s="198"/>
      <c r="H2" s="199"/>
    </row>
    <row r="3" spans="1:8" ht="80.25" customHeight="1" thickBot="1">
      <c r="A3" s="6" t="s">
        <v>39</v>
      </c>
      <c r="B3" s="6" t="s">
        <v>183</v>
      </c>
      <c r="C3" s="6" t="s">
        <v>489</v>
      </c>
      <c r="D3" s="6" t="s">
        <v>185</v>
      </c>
      <c r="E3" s="6" t="s">
        <v>186</v>
      </c>
      <c r="F3" s="6" t="s">
        <v>125</v>
      </c>
      <c r="G3" s="6" t="s">
        <v>187</v>
      </c>
      <c r="H3" s="7" t="s">
        <v>126</v>
      </c>
    </row>
    <row r="4" spans="1:8" ht="15.75" thickBot="1">
      <c r="A4" s="6">
        <v>1</v>
      </c>
      <c r="B4" s="2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7" t="s">
        <v>188</v>
      </c>
    </row>
    <row r="5" spans="1:8" ht="15.75" thickBot="1">
      <c r="A5" s="8" t="s">
        <v>490</v>
      </c>
      <c r="B5" s="29" t="s">
        <v>491</v>
      </c>
      <c r="C5" s="8"/>
      <c r="D5" s="8"/>
      <c r="E5" s="8"/>
      <c r="F5" s="8"/>
      <c r="G5" s="8"/>
      <c r="H5" s="9"/>
    </row>
    <row r="6" spans="1:8" ht="15.75" thickBot="1">
      <c r="A6" s="8" t="s">
        <v>492</v>
      </c>
      <c r="B6" s="15" t="s">
        <v>329</v>
      </c>
      <c r="C6" s="8"/>
      <c r="D6" s="8"/>
      <c r="E6" s="8"/>
      <c r="F6" s="8"/>
      <c r="G6" s="8"/>
      <c r="H6" s="9"/>
    </row>
    <row r="7" spans="1:8" ht="15.75" thickBot="1">
      <c r="A7" s="8" t="s">
        <v>65</v>
      </c>
      <c r="B7" s="15"/>
      <c r="C7" s="8"/>
      <c r="D7" s="8"/>
      <c r="E7" s="8"/>
      <c r="F7" s="8"/>
      <c r="G7" s="8"/>
      <c r="H7" s="9"/>
    </row>
    <row r="8" spans="1:8" ht="15.75" thickBot="1">
      <c r="A8" s="8" t="s">
        <v>69</v>
      </c>
      <c r="B8" s="15"/>
      <c r="C8" s="8"/>
      <c r="D8" s="8"/>
      <c r="E8" s="8"/>
      <c r="F8" s="8"/>
      <c r="G8" s="8"/>
      <c r="H8" s="9"/>
    </row>
    <row r="9" spans="1:8" ht="15.75" thickBot="1">
      <c r="A9" s="8" t="s">
        <v>493</v>
      </c>
      <c r="B9" s="15" t="s">
        <v>510</v>
      </c>
      <c r="C9" s="8"/>
      <c r="D9" s="8"/>
      <c r="E9" s="8"/>
      <c r="F9" s="8"/>
      <c r="G9" s="8"/>
      <c r="H9" s="9"/>
    </row>
    <row r="10" spans="1:8" ht="15.75" thickBot="1">
      <c r="A10" s="8" t="s">
        <v>65</v>
      </c>
      <c r="B10" s="15"/>
      <c r="C10" s="8"/>
      <c r="D10" s="8"/>
      <c r="E10" s="8"/>
      <c r="F10" s="8"/>
      <c r="G10" s="8"/>
      <c r="H10" s="9"/>
    </row>
    <row r="11" spans="1:8" ht="15.75" thickBot="1">
      <c r="A11" s="8" t="s">
        <v>69</v>
      </c>
      <c r="B11" s="15"/>
      <c r="C11" s="8"/>
      <c r="D11" s="8"/>
      <c r="E11" s="8"/>
      <c r="F11" s="8"/>
      <c r="G11" s="8"/>
      <c r="H11" s="9"/>
    </row>
    <row r="12" spans="1:8" ht="15.75" thickBot="1">
      <c r="A12" s="8"/>
      <c r="B12" s="189" t="s">
        <v>494</v>
      </c>
      <c r="C12" s="190"/>
      <c r="D12" s="191"/>
      <c r="E12" s="8"/>
      <c r="F12" s="8"/>
      <c r="G12" s="8"/>
      <c r="H12" s="9"/>
    </row>
  </sheetData>
  <mergeCells count="2">
    <mergeCell ref="A2:H2"/>
    <mergeCell ref="B12:D12"/>
  </mergeCells>
  <pageMargins left="0.7" right="0.7" top="0.75" bottom="0.75" header="0.3" footer="0.3"/>
  <pageSetup paperSize="9" scale="84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FE62-7E06-4354-ACD0-999139AF338A}">
  <sheetPr>
    <pageSetUpPr fitToPage="1"/>
  </sheetPr>
  <dimension ref="A2:C34"/>
  <sheetViews>
    <sheetView tabSelected="1" topLeftCell="A4" workbookViewId="0">
      <selection activeCell="Q18" sqref="Q18"/>
    </sheetView>
  </sheetViews>
  <sheetFormatPr defaultRowHeight="15"/>
  <cols>
    <col min="1" max="1" width="7" customWidth="1"/>
    <col min="2" max="2" width="70.28515625" customWidth="1"/>
    <col min="3" max="3" width="29.140625" customWidth="1"/>
  </cols>
  <sheetData>
    <row r="2" spans="1:3" ht="25.5" customHeight="1">
      <c r="A2" s="210" t="s">
        <v>495</v>
      </c>
      <c r="B2" s="210"/>
      <c r="C2" s="210"/>
    </row>
    <row r="3" spans="1:3" ht="15.75" thickBot="1">
      <c r="A3" s="211" t="s">
        <v>121</v>
      </c>
      <c r="B3" s="211"/>
      <c r="C3" s="211"/>
    </row>
    <row r="4" spans="1:3" ht="26.25" thickBot="1">
      <c r="A4" s="12" t="s">
        <v>39</v>
      </c>
      <c r="B4" s="17" t="s">
        <v>123</v>
      </c>
      <c r="C4" s="13" t="s">
        <v>496</v>
      </c>
    </row>
    <row r="5" spans="1:3" ht="15.75" thickBot="1">
      <c r="A5" s="2">
        <v>1</v>
      </c>
      <c r="B5" s="2">
        <v>2</v>
      </c>
      <c r="C5" s="5">
        <v>3</v>
      </c>
    </row>
    <row r="6" spans="1:3" ht="15.75" thickBot="1">
      <c r="A6" s="6" t="s">
        <v>63</v>
      </c>
      <c r="B6" s="15" t="s">
        <v>497</v>
      </c>
      <c r="C6" s="107">
        <v>10686234</v>
      </c>
    </row>
    <row r="7" spans="1:3" ht="15.75" thickBot="1">
      <c r="A7" s="6" t="s">
        <v>81</v>
      </c>
      <c r="B7" s="15" t="s">
        <v>498</v>
      </c>
      <c r="C7" s="107">
        <v>81555</v>
      </c>
    </row>
    <row r="8" spans="1:3" ht="26.25" thickBot="1">
      <c r="A8" s="6" t="s">
        <v>84</v>
      </c>
      <c r="B8" s="15" t="s">
        <v>499</v>
      </c>
      <c r="C8" s="107"/>
    </row>
    <row r="9" spans="1:3" ht="26.25" thickBot="1">
      <c r="A9" s="6" t="s">
        <v>87</v>
      </c>
      <c r="B9" s="15" t="s">
        <v>500</v>
      </c>
      <c r="C9" s="107"/>
    </row>
    <row r="10" spans="1:3" ht="26.25" thickBot="1">
      <c r="A10" s="6" t="s">
        <v>131</v>
      </c>
      <c r="B10" s="15" t="s">
        <v>501</v>
      </c>
      <c r="C10" s="107">
        <f>'3.2.'!I10</f>
        <v>25430000</v>
      </c>
    </row>
    <row r="11" spans="1:3" ht="15.75" thickBot="1">
      <c r="A11" s="6" t="s">
        <v>133</v>
      </c>
      <c r="B11" s="15" t="s">
        <v>502</v>
      </c>
      <c r="C11" s="107"/>
    </row>
    <row r="12" spans="1:3" ht="26.25" thickBot="1">
      <c r="A12" s="6" t="s">
        <v>135</v>
      </c>
      <c r="B12" s="8" t="s">
        <v>503</v>
      </c>
      <c r="C12" s="107">
        <f>'5'!F157</f>
        <v>53571967</v>
      </c>
    </row>
    <row r="13" spans="1:3" ht="15.75" thickBot="1">
      <c r="A13" s="6" t="s">
        <v>137</v>
      </c>
      <c r="B13" s="15" t="s">
        <v>504</v>
      </c>
      <c r="C13" s="107">
        <f>'6'!D19</f>
        <v>81555</v>
      </c>
    </row>
    <row r="14" spans="1:3" ht="15.75" thickBot="1">
      <c r="A14" s="6" t="s">
        <v>139</v>
      </c>
      <c r="B14" s="15" t="s">
        <v>505</v>
      </c>
      <c r="C14" s="107"/>
    </row>
    <row r="15" spans="1:3" ht="26.25" thickBot="1">
      <c r="A15" s="6" t="s">
        <v>141</v>
      </c>
      <c r="B15" s="15" t="s">
        <v>506</v>
      </c>
      <c r="C15" s="107">
        <v>6442</v>
      </c>
    </row>
    <row r="16" spans="1:3" ht="15.75" thickBot="1">
      <c r="A16" s="6" t="s">
        <v>143</v>
      </c>
      <c r="B16" s="15" t="s">
        <v>507</v>
      </c>
      <c r="C16" s="107">
        <f>'9'!E33</f>
        <v>36109792</v>
      </c>
    </row>
    <row r="17" spans="1:3" ht="15.75" thickBot="1">
      <c r="A17" s="6" t="s">
        <v>145</v>
      </c>
      <c r="B17" s="15" t="s">
        <v>508</v>
      </c>
      <c r="C17" s="107"/>
    </row>
    <row r="18" spans="1:3" ht="26.25" thickBot="1">
      <c r="A18" s="6" t="s">
        <v>147</v>
      </c>
      <c r="B18" s="15" t="s">
        <v>1610</v>
      </c>
      <c r="C18" s="107">
        <f>C6+C8+C9+C10+C11</f>
        <v>36116234</v>
      </c>
    </row>
    <row r="19" spans="1:3" ht="26.25" thickBot="1">
      <c r="A19" s="6" t="s">
        <v>149</v>
      </c>
      <c r="B19" s="15" t="s">
        <v>1611</v>
      </c>
      <c r="C19" s="107">
        <f>C6+C7+C8+C9+C10+C11+C12</f>
        <v>89769756</v>
      </c>
    </row>
    <row r="20" spans="1:3" ht="26.25" thickBot="1">
      <c r="A20" s="6" t="s">
        <v>151</v>
      </c>
      <c r="B20" s="8" t="s">
        <v>1612</v>
      </c>
      <c r="C20" s="107">
        <f>C14+C15+C16</f>
        <v>36116234</v>
      </c>
    </row>
    <row r="21" spans="1:3" ht="26.25" thickBot="1">
      <c r="A21" s="6" t="s">
        <v>153</v>
      </c>
      <c r="B21" s="8" t="s">
        <v>1613</v>
      </c>
      <c r="C21" s="107">
        <f>C12+C13+C14+C15+C16+C17</f>
        <v>89769756</v>
      </c>
    </row>
    <row r="22" spans="1:3" ht="26.25" thickBot="1">
      <c r="A22" s="6" t="s">
        <v>155</v>
      </c>
      <c r="B22" s="8" t="s">
        <v>1614</v>
      </c>
      <c r="C22" s="107">
        <v>114936690</v>
      </c>
    </row>
    <row r="23" spans="1:3" ht="39" thickBot="1">
      <c r="A23" s="6" t="s">
        <v>157</v>
      </c>
      <c r="B23" s="15" t="s">
        <v>1615</v>
      </c>
      <c r="C23" s="107">
        <f>C18-C20</f>
        <v>0</v>
      </c>
    </row>
    <row r="24" spans="1:3" ht="26.25" thickBot="1">
      <c r="A24" s="6" t="s">
        <v>159</v>
      </c>
      <c r="B24" s="15" t="s">
        <v>1616</v>
      </c>
      <c r="C24" s="107">
        <f>C19-C21</f>
        <v>0</v>
      </c>
    </row>
    <row r="28" spans="1:3">
      <c r="A28" s="212"/>
      <c r="B28" s="210" t="s">
        <v>574</v>
      </c>
      <c r="C28" s="213" t="s">
        <v>577</v>
      </c>
    </row>
    <row r="29" spans="1:3">
      <c r="A29" s="212"/>
      <c r="B29" s="210"/>
      <c r="C29" s="213"/>
    </row>
    <row r="30" spans="1:3">
      <c r="A30" s="212"/>
      <c r="B30" s="210"/>
      <c r="C30" s="213"/>
    </row>
    <row r="31" spans="1:3" ht="38.25">
      <c r="A31" s="46"/>
      <c r="B31" s="42" t="s">
        <v>1617</v>
      </c>
      <c r="C31" s="42" t="s">
        <v>575</v>
      </c>
    </row>
    <row r="32" spans="1:3">
      <c r="A32" s="46"/>
      <c r="B32" s="46"/>
      <c r="C32" s="47" t="s">
        <v>576</v>
      </c>
    </row>
    <row r="33" spans="1:3">
      <c r="A33" s="46"/>
      <c r="B33" s="46"/>
      <c r="C33" s="46"/>
    </row>
    <row r="34" spans="1:3">
      <c r="A34" s="48" t="s">
        <v>121</v>
      </c>
    </row>
  </sheetData>
  <mergeCells count="5">
    <mergeCell ref="A2:C2"/>
    <mergeCell ref="A3:C3"/>
    <mergeCell ref="A28:A30"/>
    <mergeCell ref="B28:B30"/>
    <mergeCell ref="C28:C30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4B41-606F-45A4-A468-805672581273}">
  <sheetPr>
    <pageSetUpPr fitToPage="1"/>
  </sheetPr>
  <dimension ref="A1:I8"/>
  <sheetViews>
    <sheetView workbookViewId="0">
      <selection activeCell="E23" sqref="E23"/>
    </sheetView>
  </sheetViews>
  <sheetFormatPr defaultRowHeight="15"/>
  <cols>
    <col min="2" max="2" width="19.28515625" customWidth="1"/>
    <col min="3" max="3" width="22.140625" customWidth="1"/>
    <col min="4" max="4" width="18.5703125" customWidth="1"/>
    <col min="5" max="5" width="17.42578125" customWidth="1"/>
    <col min="6" max="6" width="10.5703125" customWidth="1"/>
    <col min="7" max="7" width="13.7109375" customWidth="1"/>
    <col min="8" max="8" width="10.85546875" customWidth="1"/>
    <col min="9" max="9" width="12" customWidth="1"/>
  </cols>
  <sheetData>
    <row r="1" spans="1:9" ht="32.25" customHeight="1" thickBot="1">
      <c r="A1" s="176" t="s">
        <v>111</v>
      </c>
      <c r="B1" s="166"/>
      <c r="C1" s="166"/>
      <c r="D1" s="166"/>
      <c r="E1" s="166"/>
      <c r="F1" s="166"/>
      <c r="G1" s="166"/>
      <c r="H1" s="166"/>
      <c r="I1" s="166"/>
    </row>
    <row r="2" spans="1:9" ht="54" customHeight="1" thickBot="1">
      <c r="A2" s="175" t="s">
        <v>19</v>
      </c>
      <c r="B2" s="179" t="s">
        <v>28</v>
      </c>
      <c r="C2" s="179" t="s">
        <v>29</v>
      </c>
      <c r="D2" s="179" t="s">
        <v>38</v>
      </c>
      <c r="E2" s="179"/>
      <c r="F2" s="179"/>
      <c r="G2" s="179"/>
      <c r="H2" s="179" t="s">
        <v>30</v>
      </c>
      <c r="I2" s="175" t="s">
        <v>31</v>
      </c>
    </row>
    <row r="3" spans="1:9" ht="39" thickBot="1">
      <c r="A3" s="175"/>
      <c r="B3" s="179"/>
      <c r="C3" s="179"/>
      <c r="D3" s="24" t="s">
        <v>20</v>
      </c>
      <c r="E3" s="24" t="s">
        <v>21</v>
      </c>
      <c r="F3" s="24" t="s">
        <v>33</v>
      </c>
      <c r="G3" s="18" t="s">
        <v>34</v>
      </c>
      <c r="H3" s="179"/>
      <c r="I3" s="175"/>
    </row>
    <row r="4" spans="1:9" ht="15.75" thickBo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</row>
    <row r="5" spans="1:9" ht="15.75" thickBot="1">
      <c r="A5" s="24"/>
      <c r="B5" s="24"/>
      <c r="C5" s="24"/>
      <c r="D5" s="24"/>
      <c r="E5" s="24"/>
      <c r="F5" s="24"/>
      <c r="G5" s="24"/>
      <c r="H5" s="24"/>
      <c r="I5" s="24"/>
    </row>
    <row r="6" spans="1:9" ht="15.75" thickBot="1">
      <c r="A6" s="24"/>
      <c r="B6" s="24"/>
      <c r="C6" s="24"/>
      <c r="D6" s="24"/>
      <c r="E6" s="24"/>
      <c r="F6" s="24"/>
      <c r="G6" s="24"/>
      <c r="H6" s="24"/>
      <c r="I6" s="24"/>
    </row>
    <row r="7" spans="1:9" ht="15.75" thickBot="1">
      <c r="A7" s="24"/>
      <c r="B7" s="24"/>
      <c r="C7" s="24"/>
      <c r="D7" s="24"/>
      <c r="E7" s="24"/>
      <c r="F7" s="24"/>
      <c r="G7" s="24"/>
      <c r="H7" s="24"/>
      <c r="I7" s="24"/>
    </row>
    <row r="8" spans="1:9" ht="15.75" thickBot="1">
      <c r="A8" s="174" t="s">
        <v>37</v>
      </c>
      <c r="B8" s="174"/>
      <c r="C8" s="174"/>
      <c r="D8" s="174"/>
      <c r="E8" s="174"/>
      <c r="F8" s="174"/>
      <c r="G8" s="174"/>
      <c r="H8" s="174"/>
      <c r="I8" s="24"/>
    </row>
  </sheetData>
  <mergeCells count="8">
    <mergeCell ref="A8:H8"/>
    <mergeCell ref="A2:A3"/>
    <mergeCell ref="A1:I1"/>
    <mergeCell ref="B2:B3"/>
    <mergeCell ref="C2:C3"/>
    <mergeCell ref="D2:G2"/>
    <mergeCell ref="H2:H3"/>
    <mergeCell ref="I2:I3"/>
  </mergeCells>
  <pageMargins left="0.7" right="0.7" top="0.75" bottom="0.75" header="0.3" footer="0.3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1A55-3CA8-4B02-9D88-9CF6ECCB558B}">
  <sheetPr>
    <pageSetUpPr fitToPage="1"/>
  </sheetPr>
  <dimension ref="A1:I8"/>
  <sheetViews>
    <sheetView workbookViewId="0">
      <selection activeCell="C30" sqref="C30"/>
    </sheetView>
  </sheetViews>
  <sheetFormatPr defaultRowHeight="15"/>
  <cols>
    <col min="2" max="2" width="25.140625" customWidth="1"/>
    <col min="3" max="3" width="21" customWidth="1"/>
    <col min="4" max="4" width="15.5703125" customWidth="1"/>
    <col min="5" max="5" width="18" customWidth="1"/>
    <col min="6" max="6" width="19.140625" customWidth="1"/>
    <col min="7" max="7" width="14.28515625" customWidth="1"/>
    <col min="8" max="8" width="16.140625" customWidth="1"/>
    <col min="9" max="9" width="23" customWidth="1"/>
  </cols>
  <sheetData>
    <row r="1" spans="1:9" ht="24.75" customHeight="1">
      <c r="A1" s="172" t="s">
        <v>109</v>
      </c>
      <c r="B1" s="172"/>
      <c r="C1" s="172"/>
      <c r="D1" s="172"/>
      <c r="E1" s="172"/>
      <c r="F1" s="172"/>
      <c r="G1" s="172"/>
      <c r="H1" s="172"/>
      <c r="I1" s="172"/>
    </row>
    <row r="2" spans="1:9" ht="27" customHeight="1" thickBot="1">
      <c r="A2" s="180" t="s">
        <v>110</v>
      </c>
      <c r="B2" s="180"/>
      <c r="C2" s="180"/>
      <c r="D2" s="180"/>
      <c r="E2" s="180"/>
      <c r="F2" s="180"/>
      <c r="G2" s="180"/>
      <c r="H2" s="180"/>
      <c r="I2" s="180"/>
    </row>
    <row r="3" spans="1:9" ht="24.75" customHeight="1" thickBot="1">
      <c r="A3" s="179" t="s">
        <v>39</v>
      </c>
      <c r="B3" s="179" t="s">
        <v>40</v>
      </c>
      <c r="C3" s="179" t="s">
        <v>41</v>
      </c>
      <c r="D3" s="179" t="s">
        <v>28</v>
      </c>
      <c r="E3" s="179" t="s">
        <v>42</v>
      </c>
      <c r="F3" s="179" t="s">
        <v>43</v>
      </c>
      <c r="G3" s="179" t="s">
        <v>30</v>
      </c>
      <c r="H3" s="179" t="s">
        <v>44</v>
      </c>
      <c r="I3" s="175" t="s">
        <v>45</v>
      </c>
    </row>
    <row r="4" spans="1:9" ht="50.25" customHeight="1" thickBot="1">
      <c r="A4" s="179"/>
      <c r="B4" s="179"/>
      <c r="C4" s="179"/>
      <c r="D4" s="179"/>
      <c r="E4" s="179"/>
      <c r="F4" s="179"/>
      <c r="G4" s="179"/>
      <c r="H4" s="179"/>
      <c r="I4" s="175"/>
    </row>
    <row r="5" spans="1:9" ht="15.75" thickBo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24">
        <v>7</v>
      </c>
      <c r="H5" s="24">
        <v>8</v>
      </c>
      <c r="I5" s="24">
        <v>9</v>
      </c>
    </row>
    <row r="6" spans="1:9" ht="15.75" thickBot="1">
      <c r="A6" s="20"/>
      <c r="B6" s="20"/>
      <c r="C6" s="20"/>
      <c r="D6" s="20"/>
      <c r="E6" s="20"/>
      <c r="F6" s="20"/>
      <c r="G6" s="20"/>
      <c r="H6" s="20"/>
      <c r="I6" s="20"/>
    </row>
    <row r="7" spans="1:9" ht="15.75" thickBot="1">
      <c r="A7" s="20"/>
      <c r="B7" s="20"/>
      <c r="C7" s="20"/>
      <c r="D7" s="20"/>
      <c r="E7" s="20"/>
      <c r="F7" s="20"/>
      <c r="G7" s="20"/>
      <c r="H7" s="20"/>
      <c r="I7" s="20"/>
    </row>
    <row r="8" spans="1:9" ht="15.75" thickBot="1">
      <c r="A8" s="174" t="s">
        <v>16</v>
      </c>
      <c r="B8" s="174"/>
      <c r="C8" s="174"/>
      <c r="D8" s="174"/>
      <c r="E8" s="174"/>
      <c r="F8" s="174"/>
      <c r="G8" s="174"/>
      <c r="H8" s="20"/>
      <c r="I8" s="20"/>
    </row>
  </sheetData>
  <mergeCells count="12">
    <mergeCell ref="H3:H4"/>
    <mergeCell ref="I3:I4"/>
    <mergeCell ref="A8:G8"/>
    <mergeCell ref="C3:C4"/>
    <mergeCell ref="A1:I1"/>
    <mergeCell ref="A2:I2"/>
    <mergeCell ref="A3:A4"/>
    <mergeCell ref="B3:B4"/>
    <mergeCell ref="D3:D4"/>
    <mergeCell ref="E3:E4"/>
    <mergeCell ref="F3:F4"/>
    <mergeCell ref="G3:G4"/>
  </mergeCells>
  <pageMargins left="0.7" right="0.7" top="0.75" bottom="0.75" header="0.3" footer="0.3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1F84-8EAE-479F-B574-25079572DF74}">
  <sheetPr>
    <pageSetUpPr fitToPage="1"/>
  </sheetPr>
  <dimension ref="A1:J10"/>
  <sheetViews>
    <sheetView workbookViewId="0">
      <selection activeCell="D25" sqref="D25"/>
    </sheetView>
  </sheetViews>
  <sheetFormatPr defaultRowHeight="15"/>
  <cols>
    <col min="2" max="2" width="28.5703125" customWidth="1"/>
    <col min="3" max="3" width="18.140625" customWidth="1"/>
    <col min="4" max="4" width="17.85546875" customWidth="1"/>
    <col min="5" max="5" width="13.28515625" customWidth="1"/>
    <col min="6" max="6" width="16.42578125" customWidth="1"/>
    <col min="7" max="7" width="17.42578125" customWidth="1"/>
    <col min="8" max="8" width="11.85546875" customWidth="1"/>
    <col min="9" max="9" width="20.7109375" customWidth="1"/>
    <col min="10" max="10" width="19.140625" customWidth="1"/>
  </cols>
  <sheetData>
    <row r="1" spans="1:10" ht="59.25" customHeight="1" thickBot="1">
      <c r="A1" s="176" t="s">
        <v>108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58.5" customHeight="1" thickBot="1">
      <c r="A2" s="179" t="s">
        <v>39</v>
      </c>
      <c r="B2" s="179" t="s">
        <v>46</v>
      </c>
      <c r="C2" s="179" t="s">
        <v>47</v>
      </c>
      <c r="D2" s="179" t="s">
        <v>48</v>
      </c>
      <c r="E2" s="179" t="s">
        <v>28</v>
      </c>
      <c r="F2" s="179" t="s">
        <v>49</v>
      </c>
      <c r="G2" s="179" t="s">
        <v>29</v>
      </c>
      <c r="H2" s="179" t="s">
        <v>30</v>
      </c>
      <c r="I2" s="179" t="s">
        <v>50</v>
      </c>
      <c r="J2" s="179" t="s">
        <v>51</v>
      </c>
    </row>
    <row r="3" spans="1:10" ht="37.5" customHeight="1" thickBot="1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5.75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</row>
    <row r="5" spans="1:10" ht="15.75" thickBot="1">
      <c r="A5" s="52">
        <v>1</v>
      </c>
      <c r="B5" s="103" t="s">
        <v>1040</v>
      </c>
      <c r="C5" s="104">
        <v>49956552</v>
      </c>
      <c r="D5" s="105">
        <v>2021</v>
      </c>
      <c r="E5" s="20" t="s">
        <v>1036</v>
      </c>
      <c r="F5" s="20" t="s">
        <v>1037</v>
      </c>
      <c r="G5" s="20" t="s">
        <v>1038</v>
      </c>
      <c r="H5" s="20" t="s">
        <v>580</v>
      </c>
      <c r="I5" s="60">
        <v>5000000</v>
      </c>
      <c r="J5" s="106">
        <f>C5-I5</f>
        <v>44956552</v>
      </c>
    </row>
    <row r="6" spans="1:10" ht="15.75" thickBot="1">
      <c r="A6" s="52">
        <v>2</v>
      </c>
      <c r="B6" s="103" t="s">
        <v>1040</v>
      </c>
      <c r="C6" s="104">
        <v>49956552</v>
      </c>
      <c r="D6" s="105">
        <v>2021</v>
      </c>
      <c r="E6" s="53" t="s">
        <v>1036</v>
      </c>
      <c r="F6" s="53" t="s">
        <v>1037</v>
      </c>
      <c r="G6" s="53" t="s">
        <v>1038</v>
      </c>
      <c r="H6" s="20" t="s">
        <v>911</v>
      </c>
      <c r="I6" s="60">
        <v>1000000</v>
      </c>
      <c r="J6" s="106">
        <v>41756552</v>
      </c>
    </row>
    <row r="7" spans="1:10" ht="15.75" thickBot="1">
      <c r="A7" s="52">
        <v>3</v>
      </c>
      <c r="B7" s="133" t="s">
        <v>1040</v>
      </c>
      <c r="C7" s="134">
        <v>49956552</v>
      </c>
      <c r="D7" s="135">
        <v>2021</v>
      </c>
      <c r="E7" s="136" t="s">
        <v>1036</v>
      </c>
      <c r="F7" s="136" t="s">
        <v>1037</v>
      </c>
      <c r="G7" s="136" t="s">
        <v>1038</v>
      </c>
      <c r="H7" s="136" t="s">
        <v>512</v>
      </c>
      <c r="I7" s="137">
        <v>5000000</v>
      </c>
      <c r="J7" s="138">
        <v>33816552</v>
      </c>
    </row>
    <row r="8" spans="1:10" ht="15.75" thickBot="1">
      <c r="A8" s="114">
        <v>4</v>
      </c>
      <c r="B8" s="133" t="s">
        <v>1040</v>
      </c>
      <c r="C8" s="134">
        <v>49956552</v>
      </c>
      <c r="D8" s="135">
        <v>2021</v>
      </c>
      <c r="E8" s="136" t="s">
        <v>1036</v>
      </c>
      <c r="F8" s="136" t="s">
        <v>1037</v>
      </c>
      <c r="G8" s="136" t="s">
        <v>1038</v>
      </c>
      <c r="H8" s="116" t="s">
        <v>1466</v>
      </c>
      <c r="I8" s="60">
        <v>14430000</v>
      </c>
      <c r="J8" s="106">
        <v>13341552</v>
      </c>
    </row>
    <row r="9" spans="1:10" ht="15.75" thickBot="1">
      <c r="A9" s="132"/>
      <c r="B9" s="23"/>
      <c r="C9" s="23"/>
      <c r="D9" s="23"/>
      <c r="E9" s="23"/>
      <c r="F9" s="23"/>
      <c r="G9" s="23"/>
      <c r="H9" s="23"/>
      <c r="I9" s="23"/>
      <c r="J9" s="23"/>
    </row>
    <row r="10" spans="1:10" ht="25.5" customHeight="1" thickBot="1">
      <c r="A10" s="174" t="s">
        <v>52</v>
      </c>
      <c r="B10" s="181"/>
      <c r="C10" s="181"/>
      <c r="D10" s="181"/>
      <c r="E10" s="181"/>
      <c r="F10" s="181"/>
      <c r="G10" s="181"/>
      <c r="H10" s="181"/>
      <c r="I10" s="160">
        <f>SUM(I5:I9)</f>
        <v>25430000</v>
      </c>
      <c r="J10" s="139"/>
    </row>
  </sheetData>
  <mergeCells count="12">
    <mergeCell ref="A10:H10"/>
    <mergeCell ref="B2:B3"/>
    <mergeCell ref="C2:C3"/>
    <mergeCell ref="E2:E3"/>
    <mergeCell ref="F2:F3"/>
    <mergeCell ref="A1:J1"/>
    <mergeCell ref="A2:A3"/>
    <mergeCell ref="D2:D3"/>
    <mergeCell ref="G2:G3"/>
    <mergeCell ref="H2:H3"/>
    <mergeCell ref="I2:I3"/>
    <mergeCell ref="J2:J3"/>
  </mergeCells>
  <pageMargins left="0.7" right="0.7" top="0.75" bottom="0.75" header="0.3" footer="0.3"/>
  <pageSetup paperSize="9" scale="7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F864-5079-4181-8B6A-F15C8768BAF8}">
  <dimension ref="A1:G6"/>
  <sheetViews>
    <sheetView workbookViewId="0">
      <selection activeCell="E11" sqref="E11"/>
    </sheetView>
  </sheetViews>
  <sheetFormatPr defaultRowHeight="15"/>
  <cols>
    <col min="2" max="2" width="17" customWidth="1"/>
    <col min="3" max="3" width="21" customWidth="1"/>
    <col min="4" max="4" width="14.140625" customWidth="1"/>
    <col min="5" max="5" width="19.85546875" customWidth="1"/>
    <col min="6" max="6" width="17.28515625" customWidth="1"/>
    <col min="7" max="7" width="15.5703125" customWidth="1"/>
  </cols>
  <sheetData>
    <row r="1" spans="1:7" ht="46.5" customHeight="1" thickBot="1">
      <c r="A1" s="166" t="s">
        <v>107</v>
      </c>
      <c r="B1" s="166"/>
      <c r="C1" s="166"/>
      <c r="D1" s="166"/>
      <c r="E1" s="166"/>
      <c r="F1" s="166"/>
      <c r="G1" s="166"/>
    </row>
    <row r="2" spans="1:7" ht="94.5" customHeight="1" thickBot="1">
      <c r="A2" s="18" t="s">
        <v>39</v>
      </c>
      <c r="B2" s="18" t="s">
        <v>53</v>
      </c>
      <c r="C2" s="18" t="s">
        <v>28</v>
      </c>
      <c r="D2" s="18" t="s">
        <v>54</v>
      </c>
      <c r="E2" s="18" t="s">
        <v>55</v>
      </c>
      <c r="F2" s="18" t="s">
        <v>30</v>
      </c>
      <c r="G2" s="18" t="s">
        <v>56</v>
      </c>
    </row>
    <row r="3" spans="1:7" ht="15.75" thickBo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24">
        <v>7</v>
      </c>
    </row>
    <row r="4" spans="1:7" ht="15.75" thickBot="1">
      <c r="A4" s="20"/>
      <c r="B4" s="20"/>
      <c r="C4" s="20"/>
      <c r="D4" s="20"/>
      <c r="E4" s="20"/>
      <c r="F4" s="20"/>
      <c r="G4" s="20"/>
    </row>
    <row r="5" spans="1:7" ht="15.75" thickBot="1">
      <c r="A5" s="20"/>
      <c r="B5" s="20"/>
      <c r="C5" s="20"/>
      <c r="D5" s="20"/>
      <c r="E5" s="20"/>
      <c r="F5" s="20"/>
      <c r="G5" s="20"/>
    </row>
    <row r="6" spans="1:7" ht="15.75" thickBot="1">
      <c r="A6" s="174" t="s">
        <v>16</v>
      </c>
      <c r="B6" s="174"/>
      <c r="C6" s="174"/>
      <c r="D6" s="174"/>
      <c r="E6" s="174"/>
      <c r="F6" s="174"/>
      <c r="G6" s="20"/>
    </row>
  </sheetData>
  <mergeCells count="2">
    <mergeCell ref="A6:F6"/>
    <mergeCell ref="A1:G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0FA5-63C7-4D7B-8221-2DD36AF08DB2}">
  <sheetPr>
    <pageSetUpPr fitToPage="1"/>
  </sheetPr>
  <dimension ref="A1:F157"/>
  <sheetViews>
    <sheetView workbookViewId="0">
      <selection activeCell="K67" sqref="K67"/>
    </sheetView>
  </sheetViews>
  <sheetFormatPr defaultRowHeight="15"/>
  <cols>
    <col min="2" max="2" width="44.85546875" customWidth="1"/>
    <col min="3" max="3" width="27.28515625" customWidth="1"/>
    <col min="4" max="4" width="17.28515625" customWidth="1"/>
    <col min="5" max="5" width="17.42578125" customWidth="1"/>
    <col min="6" max="6" width="21.5703125" customWidth="1"/>
  </cols>
  <sheetData>
    <row r="1" spans="1:6" ht="51" customHeight="1" thickBot="1">
      <c r="A1" s="177" t="s">
        <v>106</v>
      </c>
      <c r="B1" s="178"/>
      <c r="C1" s="178"/>
      <c r="D1" s="178"/>
      <c r="E1" s="178"/>
      <c r="F1" s="178"/>
    </row>
    <row r="2" spans="1:6" ht="24.75" customHeight="1" thickBot="1">
      <c r="A2" s="179" t="s">
        <v>57</v>
      </c>
      <c r="B2" s="175" t="s">
        <v>58</v>
      </c>
      <c r="C2" s="175" t="s">
        <v>59</v>
      </c>
      <c r="D2" s="175" t="s">
        <v>60</v>
      </c>
      <c r="E2" s="175" t="s">
        <v>61</v>
      </c>
      <c r="F2" s="175" t="s">
        <v>62</v>
      </c>
    </row>
    <row r="3" spans="1:6" ht="36.75" customHeight="1" thickBot="1">
      <c r="A3" s="179"/>
      <c r="B3" s="175"/>
      <c r="C3" s="175"/>
      <c r="D3" s="175"/>
      <c r="E3" s="175"/>
      <c r="F3" s="175"/>
    </row>
    <row r="4" spans="1:6" ht="15.75" thickBot="1">
      <c r="A4" s="24">
        <v>1</v>
      </c>
      <c r="B4" s="18">
        <v>2</v>
      </c>
      <c r="C4" s="24">
        <v>3</v>
      </c>
      <c r="D4" s="24">
        <v>4</v>
      </c>
      <c r="E4" s="24">
        <v>5</v>
      </c>
      <c r="F4" s="24">
        <v>6</v>
      </c>
    </row>
    <row r="5" spans="1:6" ht="26.25" customHeight="1" thickBot="1">
      <c r="A5" s="20" t="s">
        <v>63</v>
      </c>
      <c r="B5" s="20" t="s">
        <v>64</v>
      </c>
      <c r="C5" s="20"/>
      <c r="D5" s="100"/>
      <c r="E5" s="20"/>
      <c r="F5" s="60"/>
    </row>
    <row r="6" spans="1:6" ht="26.25" thickBot="1">
      <c r="A6" s="20" t="s">
        <v>65</v>
      </c>
      <c r="B6" s="20" t="s">
        <v>66</v>
      </c>
      <c r="C6" s="20"/>
      <c r="D6" s="100"/>
      <c r="E6" s="20"/>
      <c r="F6" s="97">
        <f>SUM(F7:F14)</f>
        <v>906298</v>
      </c>
    </row>
    <row r="7" spans="1:6" ht="26.25" thickBot="1">
      <c r="A7" s="37"/>
      <c r="B7" s="103" t="s">
        <v>1121</v>
      </c>
      <c r="C7" s="103" t="s">
        <v>1122</v>
      </c>
      <c r="D7" s="130">
        <v>4632</v>
      </c>
      <c r="E7" s="103" t="s">
        <v>514</v>
      </c>
      <c r="F7" s="106">
        <v>55451</v>
      </c>
    </row>
    <row r="8" spans="1:6" ht="26.25" thickBot="1">
      <c r="A8" s="37"/>
      <c r="B8" s="103" t="s">
        <v>1123</v>
      </c>
      <c r="C8" s="103" t="s">
        <v>1100</v>
      </c>
      <c r="D8" s="130" t="s">
        <v>1124</v>
      </c>
      <c r="E8" s="103" t="s">
        <v>1044</v>
      </c>
      <c r="F8" s="106">
        <v>354083</v>
      </c>
    </row>
    <row r="9" spans="1:6" ht="26.25" thickBot="1">
      <c r="A9" s="37" t="s">
        <v>68</v>
      </c>
      <c r="B9" s="103" t="s">
        <v>1125</v>
      </c>
      <c r="C9" s="103" t="s">
        <v>1093</v>
      </c>
      <c r="D9" s="130">
        <v>2110302732</v>
      </c>
      <c r="E9" s="103" t="s">
        <v>523</v>
      </c>
      <c r="F9" s="106">
        <v>94400</v>
      </c>
    </row>
    <row r="10" spans="1:6" ht="26.25" thickBot="1">
      <c r="A10" s="37"/>
      <c r="B10" s="103" t="s">
        <v>1136</v>
      </c>
      <c r="C10" s="103" t="s">
        <v>1137</v>
      </c>
      <c r="D10" s="130" t="s">
        <v>1138</v>
      </c>
      <c r="E10" s="103" t="s">
        <v>852</v>
      </c>
      <c r="F10" s="106">
        <v>75520</v>
      </c>
    </row>
    <row r="11" spans="1:6" ht="15.75" thickBot="1">
      <c r="A11" s="37" t="s">
        <v>68</v>
      </c>
      <c r="B11" s="103" t="s">
        <v>1139</v>
      </c>
      <c r="C11" s="103" t="s">
        <v>1140</v>
      </c>
      <c r="D11" s="130">
        <v>2110301662</v>
      </c>
      <c r="E11" s="103" t="s">
        <v>1056</v>
      </c>
      <c r="F11" s="106">
        <v>28901</v>
      </c>
    </row>
    <row r="12" spans="1:6" ht="26.25" thickBot="1">
      <c r="A12" s="37"/>
      <c r="B12" s="103" t="s">
        <v>1125</v>
      </c>
      <c r="C12" s="103" t="s">
        <v>1224</v>
      </c>
      <c r="D12" s="130">
        <v>2110302797</v>
      </c>
      <c r="E12" s="103" t="s">
        <v>1193</v>
      </c>
      <c r="F12" s="106">
        <v>176292</v>
      </c>
    </row>
    <row r="13" spans="1:6" ht="26.25" thickBot="1">
      <c r="A13" s="37" t="s">
        <v>68</v>
      </c>
      <c r="B13" s="103" t="s">
        <v>1123</v>
      </c>
      <c r="C13" s="103" t="s">
        <v>1225</v>
      </c>
      <c r="D13" s="130" t="s">
        <v>1526</v>
      </c>
      <c r="E13" s="103" t="s">
        <v>1193</v>
      </c>
      <c r="F13" s="106">
        <v>65011</v>
      </c>
    </row>
    <row r="14" spans="1:6" ht="26.25" thickBot="1">
      <c r="A14" s="37"/>
      <c r="B14" s="103" t="s">
        <v>1136</v>
      </c>
      <c r="C14" s="103" t="s">
        <v>1226</v>
      </c>
      <c r="D14" s="130" t="s">
        <v>1527</v>
      </c>
      <c r="E14" s="103" t="s">
        <v>1227</v>
      </c>
      <c r="F14" s="106">
        <v>56640</v>
      </c>
    </row>
    <row r="15" spans="1:6" ht="15.75" thickBot="1">
      <c r="A15" s="37" t="s">
        <v>68</v>
      </c>
      <c r="B15" s="37"/>
      <c r="C15" s="37"/>
      <c r="D15" s="100"/>
      <c r="E15" s="37"/>
      <c r="F15" s="60"/>
    </row>
    <row r="16" spans="1:6" ht="15.75" thickBot="1">
      <c r="A16" s="37"/>
      <c r="B16" s="37"/>
      <c r="C16" s="37"/>
      <c r="D16" s="100"/>
      <c r="E16" s="37"/>
      <c r="F16" s="60"/>
    </row>
    <row r="17" spans="1:6" ht="15.75" thickBot="1">
      <c r="A17" s="20" t="s">
        <v>68</v>
      </c>
      <c r="B17" s="20"/>
      <c r="C17" s="20"/>
      <c r="D17" s="100"/>
      <c r="E17" s="20"/>
      <c r="F17" s="60"/>
    </row>
    <row r="18" spans="1:6" ht="16.5" thickBot="1">
      <c r="A18" s="20" t="s">
        <v>69</v>
      </c>
      <c r="B18" s="20" t="s">
        <v>70</v>
      </c>
      <c r="C18" s="20"/>
      <c r="D18" s="100"/>
      <c r="E18" s="20"/>
      <c r="F18" s="97">
        <f>SUM(F19:F41)</f>
        <v>1884250</v>
      </c>
    </row>
    <row r="19" spans="1:6" ht="26.25" thickBot="1">
      <c r="A19" s="37"/>
      <c r="B19" s="37" t="s">
        <v>1566</v>
      </c>
      <c r="C19" s="103" t="s">
        <v>1126</v>
      </c>
      <c r="D19" s="130" t="s">
        <v>1127</v>
      </c>
      <c r="E19" s="103" t="s">
        <v>1128</v>
      </c>
      <c r="F19" s="106">
        <v>65637</v>
      </c>
    </row>
    <row r="20" spans="1:6" ht="24.75" customHeight="1" thickBot="1">
      <c r="A20" s="37"/>
      <c r="B20" s="37" t="s">
        <v>1567</v>
      </c>
      <c r="C20" s="103" t="s">
        <v>1141</v>
      </c>
      <c r="D20" s="130" t="s">
        <v>1142</v>
      </c>
      <c r="E20" s="103" t="s">
        <v>1143</v>
      </c>
      <c r="F20" s="106">
        <v>161389</v>
      </c>
    </row>
    <row r="21" spans="1:6" ht="26.25" thickBot="1">
      <c r="A21" s="37" t="s">
        <v>71</v>
      </c>
      <c r="B21" s="37" t="s">
        <v>1568</v>
      </c>
      <c r="C21" s="103" t="s">
        <v>1144</v>
      </c>
      <c r="D21" s="130">
        <v>21234</v>
      </c>
      <c r="E21" s="103" t="s">
        <v>1143</v>
      </c>
      <c r="F21" s="106">
        <v>205383</v>
      </c>
    </row>
    <row r="22" spans="1:6" ht="26.25" thickBot="1">
      <c r="A22" s="37"/>
      <c r="B22" s="37" t="s">
        <v>1570</v>
      </c>
      <c r="C22" s="103" t="s">
        <v>1145</v>
      </c>
      <c r="D22" s="130" t="s">
        <v>1146</v>
      </c>
      <c r="E22" s="103" t="s">
        <v>1147</v>
      </c>
      <c r="F22" s="106">
        <v>129953</v>
      </c>
    </row>
    <row r="23" spans="1:6" ht="25.5" customHeight="1" thickBot="1">
      <c r="A23" s="37"/>
      <c r="B23" s="37" t="s">
        <v>1569</v>
      </c>
      <c r="C23" s="103" t="s">
        <v>1149</v>
      </c>
      <c r="D23" s="130" t="s">
        <v>1148</v>
      </c>
      <c r="E23" s="103" t="s">
        <v>1056</v>
      </c>
      <c r="F23" s="106">
        <v>39739</v>
      </c>
    </row>
    <row r="24" spans="1:6" ht="26.25" thickBot="1">
      <c r="A24" s="37" t="s">
        <v>71</v>
      </c>
      <c r="B24" s="37" t="s">
        <v>1571</v>
      </c>
      <c r="C24" s="103" t="s">
        <v>1150</v>
      </c>
      <c r="D24" s="130" t="s">
        <v>1151</v>
      </c>
      <c r="E24" s="103" t="s">
        <v>523</v>
      </c>
      <c r="F24" s="106">
        <v>224407</v>
      </c>
    </row>
    <row r="25" spans="1:6" ht="26.25" thickBot="1">
      <c r="A25" s="37"/>
      <c r="B25" s="37" t="s">
        <v>1572</v>
      </c>
      <c r="C25" s="103" t="s">
        <v>1152</v>
      </c>
      <c r="D25" s="130" t="s">
        <v>1153</v>
      </c>
      <c r="E25" s="103" t="s">
        <v>1128</v>
      </c>
      <c r="F25" s="106">
        <v>66510</v>
      </c>
    </row>
    <row r="26" spans="1:6" ht="15.75" thickBot="1">
      <c r="A26" s="116"/>
      <c r="B26" s="116" t="s">
        <v>1573</v>
      </c>
      <c r="C26" s="103" t="s">
        <v>1508</v>
      </c>
      <c r="D26" s="130" t="s">
        <v>1528</v>
      </c>
      <c r="E26" s="103" t="s">
        <v>1143</v>
      </c>
      <c r="F26" s="106">
        <v>91282</v>
      </c>
    </row>
    <row r="27" spans="1:6" ht="26.25" thickBot="1">
      <c r="A27" s="37" t="s">
        <v>71</v>
      </c>
      <c r="B27" s="37" t="s">
        <v>1574</v>
      </c>
      <c r="C27" s="103" t="s">
        <v>1163</v>
      </c>
      <c r="D27" s="130">
        <v>210150</v>
      </c>
      <c r="E27" s="103" t="s">
        <v>1158</v>
      </c>
      <c r="F27" s="106">
        <v>96769</v>
      </c>
    </row>
    <row r="28" spans="1:6" ht="26.25" thickBot="1">
      <c r="A28" s="53"/>
      <c r="B28" s="53" t="s">
        <v>1575</v>
      </c>
      <c r="C28" s="103" t="s">
        <v>1170</v>
      </c>
      <c r="D28" s="130" t="s">
        <v>1171</v>
      </c>
      <c r="E28" s="103" t="s">
        <v>1158</v>
      </c>
      <c r="F28" s="106">
        <v>99313</v>
      </c>
    </row>
    <row r="29" spans="1:6" ht="26.25" thickBot="1">
      <c r="A29" s="116"/>
      <c r="B29" s="116" t="s">
        <v>1576</v>
      </c>
      <c r="C29" s="103" t="s">
        <v>1507</v>
      </c>
      <c r="D29" s="130" t="s">
        <v>1529</v>
      </c>
      <c r="E29" s="103" t="s">
        <v>1180</v>
      </c>
      <c r="F29" s="106">
        <v>66620</v>
      </c>
    </row>
    <row r="30" spans="1:6" ht="26.25" thickBot="1">
      <c r="A30" s="116"/>
      <c r="B30" s="116" t="s">
        <v>1577</v>
      </c>
      <c r="C30" s="103" t="s">
        <v>1228</v>
      </c>
      <c r="D30" s="130">
        <v>81121</v>
      </c>
      <c r="E30" s="103" t="s">
        <v>1229</v>
      </c>
      <c r="F30" s="106">
        <v>34000</v>
      </c>
    </row>
    <row r="31" spans="1:6" ht="26.25" thickBot="1">
      <c r="A31" s="116"/>
      <c r="B31" s="116" t="s">
        <v>1578</v>
      </c>
      <c r="C31" s="103" t="s">
        <v>1230</v>
      </c>
      <c r="D31" s="130" t="s">
        <v>1530</v>
      </c>
      <c r="E31" s="103" t="s">
        <v>1193</v>
      </c>
      <c r="F31" s="106">
        <v>5724</v>
      </c>
    </row>
    <row r="32" spans="1:6" ht="26.25" thickBot="1">
      <c r="A32" s="116"/>
      <c r="B32" s="116" t="s">
        <v>1577</v>
      </c>
      <c r="C32" s="103" t="s">
        <v>1228</v>
      </c>
      <c r="D32" s="130">
        <v>228921</v>
      </c>
      <c r="E32" s="103" t="s">
        <v>1274</v>
      </c>
      <c r="F32" s="106">
        <v>81930</v>
      </c>
    </row>
    <row r="33" spans="1:6" ht="26.25" thickBot="1">
      <c r="A33" s="116"/>
      <c r="B33" s="116" t="s">
        <v>1567</v>
      </c>
      <c r="C33" s="103" t="s">
        <v>1231</v>
      </c>
      <c r="D33" s="130" t="s">
        <v>1531</v>
      </c>
      <c r="E33" s="103" t="s">
        <v>1229</v>
      </c>
      <c r="F33" s="106">
        <v>67402</v>
      </c>
    </row>
    <row r="34" spans="1:6" ht="26.25" thickBot="1">
      <c r="A34" s="116"/>
      <c r="B34" s="116" t="s">
        <v>1566</v>
      </c>
      <c r="C34" s="103" t="s">
        <v>1232</v>
      </c>
      <c r="D34" s="130" t="s">
        <v>1532</v>
      </c>
      <c r="E34" s="103" t="s">
        <v>1229</v>
      </c>
      <c r="F34" s="106">
        <v>24072</v>
      </c>
    </row>
    <row r="35" spans="1:6" ht="26.25" thickBot="1">
      <c r="A35" s="116"/>
      <c r="B35" s="116" t="s">
        <v>1570</v>
      </c>
      <c r="C35" s="103" t="s">
        <v>1233</v>
      </c>
      <c r="D35" s="130" t="s">
        <v>1533</v>
      </c>
      <c r="E35" s="103" t="s">
        <v>1234</v>
      </c>
      <c r="F35" s="106">
        <v>48144</v>
      </c>
    </row>
    <row r="36" spans="1:6" ht="26.25" thickBot="1">
      <c r="A36" s="116"/>
      <c r="B36" s="116" t="s">
        <v>1572</v>
      </c>
      <c r="C36" s="103" t="s">
        <v>1235</v>
      </c>
      <c r="D36" s="130" t="s">
        <v>1534</v>
      </c>
      <c r="E36" s="103" t="s">
        <v>1229</v>
      </c>
      <c r="F36" s="106">
        <v>17653</v>
      </c>
    </row>
    <row r="37" spans="1:6" ht="26.25" thickBot="1">
      <c r="A37" s="116"/>
      <c r="B37" s="116" t="s">
        <v>1575</v>
      </c>
      <c r="C37" s="103" t="s">
        <v>1236</v>
      </c>
      <c r="D37" s="130" t="s">
        <v>1535</v>
      </c>
      <c r="E37" s="103" t="s">
        <v>1237</v>
      </c>
      <c r="F37" s="106">
        <v>39529</v>
      </c>
    </row>
    <row r="38" spans="1:6" ht="26.25" thickBot="1">
      <c r="A38" s="116"/>
      <c r="B38" s="116" t="s">
        <v>1568</v>
      </c>
      <c r="C38" s="103" t="s">
        <v>1238</v>
      </c>
      <c r="D38" s="130">
        <v>21264</v>
      </c>
      <c r="E38" s="103" t="s">
        <v>1239</v>
      </c>
      <c r="F38" s="106">
        <v>77111</v>
      </c>
    </row>
    <row r="39" spans="1:6" ht="26.25" thickBot="1">
      <c r="A39" s="116"/>
      <c r="B39" s="116" t="s">
        <v>1578</v>
      </c>
      <c r="C39" s="103" t="s">
        <v>1230</v>
      </c>
      <c r="D39" s="130" t="s">
        <v>1536</v>
      </c>
      <c r="E39" s="103" t="s">
        <v>1240</v>
      </c>
      <c r="F39" s="106">
        <v>26480</v>
      </c>
    </row>
    <row r="40" spans="1:6" ht="26.25" thickBot="1">
      <c r="A40" s="53"/>
      <c r="B40" s="53" t="s">
        <v>1571</v>
      </c>
      <c r="C40" s="103" t="s">
        <v>1241</v>
      </c>
      <c r="D40" s="130" t="s">
        <v>1537</v>
      </c>
      <c r="E40" s="103" t="s">
        <v>1229</v>
      </c>
      <c r="F40" s="106">
        <v>178614</v>
      </c>
    </row>
    <row r="41" spans="1:6" ht="26.25" thickBot="1">
      <c r="A41" s="116"/>
      <c r="B41" s="116" t="s">
        <v>1574</v>
      </c>
      <c r="C41" s="103" t="s">
        <v>1242</v>
      </c>
      <c r="D41" s="130">
        <v>210155</v>
      </c>
      <c r="E41" s="103" t="s">
        <v>1234</v>
      </c>
      <c r="F41" s="106">
        <v>36589</v>
      </c>
    </row>
    <row r="42" spans="1:6" ht="15.75" thickBot="1">
      <c r="A42" s="20" t="s">
        <v>72</v>
      </c>
      <c r="B42" s="20"/>
      <c r="C42" s="20"/>
      <c r="D42" s="100"/>
      <c r="E42" s="20"/>
      <c r="F42" s="60"/>
    </row>
    <row r="43" spans="1:6" ht="16.5" thickBot="1">
      <c r="A43" s="20" t="s">
        <v>73</v>
      </c>
      <c r="B43" s="20" t="s">
        <v>74</v>
      </c>
      <c r="C43" s="20"/>
      <c r="D43" s="100"/>
      <c r="E43" s="20"/>
      <c r="F43" s="97">
        <f>SUM(F44:F78)</f>
        <v>46303357</v>
      </c>
    </row>
    <row r="44" spans="1:6" ht="26.25" thickBot="1">
      <c r="A44" s="37" t="s">
        <v>75</v>
      </c>
      <c r="B44" s="37" t="s">
        <v>1579</v>
      </c>
      <c r="C44" s="103" t="s">
        <v>1154</v>
      </c>
      <c r="D44" s="130" t="s">
        <v>1155</v>
      </c>
      <c r="E44" s="103" t="s">
        <v>1143</v>
      </c>
      <c r="F44" s="106">
        <v>289045</v>
      </c>
    </row>
    <row r="45" spans="1:6" ht="26.25" thickBot="1">
      <c r="A45" s="37" t="s">
        <v>76</v>
      </c>
      <c r="B45" s="37" t="s">
        <v>1580</v>
      </c>
      <c r="C45" s="103" t="s">
        <v>1156</v>
      </c>
      <c r="D45" s="130" t="s">
        <v>1157</v>
      </c>
      <c r="E45" s="103" t="s">
        <v>1158</v>
      </c>
      <c r="F45" s="106">
        <v>728341</v>
      </c>
    </row>
    <row r="46" spans="1:6" ht="26.25" thickBot="1">
      <c r="A46" s="37" t="s">
        <v>75</v>
      </c>
      <c r="B46" s="37" t="s">
        <v>1581</v>
      </c>
      <c r="C46" s="103" t="s">
        <v>1159</v>
      </c>
      <c r="D46" s="130" t="s">
        <v>1160</v>
      </c>
      <c r="E46" s="103" t="s">
        <v>1059</v>
      </c>
      <c r="F46" s="106">
        <v>229982</v>
      </c>
    </row>
    <row r="47" spans="1:6" ht="26.25" thickBot="1">
      <c r="A47" s="37" t="s">
        <v>76</v>
      </c>
      <c r="B47" s="37" t="s">
        <v>1582</v>
      </c>
      <c r="C47" s="103" t="s">
        <v>1161</v>
      </c>
      <c r="D47" s="161" t="s">
        <v>1162</v>
      </c>
      <c r="E47" s="103" t="s">
        <v>1158</v>
      </c>
      <c r="F47" s="106">
        <v>230006</v>
      </c>
    </row>
    <row r="48" spans="1:6" ht="26.25" thickBot="1">
      <c r="A48" s="37" t="s">
        <v>75</v>
      </c>
      <c r="B48" s="37" t="s">
        <v>1583</v>
      </c>
      <c r="C48" s="103" t="s">
        <v>1164</v>
      </c>
      <c r="D48" s="130" t="s">
        <v>1165</v>
      </c>
      <c r="E48" s="103" t="s">
        <v>1158</v>
      </c>
      <c r="F48" s="106">
        <v>289017</v>
      </c>
    </row>
    <row r="49" spans="1:6" ht="15.75" thickBot="1">
      <c r="A49" s="37" t="s">
        <v>76</v>
      </c>
      <c r="B49" s="37" t="s">
        <v>1584</v>
      </c>
      <c r="C49" s="103" t="s">
        <v>1166</v>
      </c>
      <c r="D49" s="130" t="s">
        <v>1167</v>
      </c>
      <c r="E49" s="103" t="s">
        <v>1143</v>
      </c>
      <c r="F49" s="106">
        <v>1668331</v>
      </c>
    </row>
    <row r="50" spans="1:6" ht="26.25" thickBot="1">
      <c r="A50" s="37" t="s">
        <v>76</v>
      </c>
      <c r="B50" s="37" t="s">
        <v>1585</v>
      </c>
      <c r="C50" s="103" t="s">
        <v>1168</v>
      </c>
      <c r="D50" s="130" t="s">
        <v>1169</v>
      </c>
      <c r="E50" s="103" t="s">
        <v>1143</v>
      </c>
      <c r="F50" s="106">
        <v>867531</v>
      </c>
    </row>
    <row r="51" spans="1:6" ht="15.75" thickBot="1">
      <c r="A51" s="37" t="s">
        <v>75</v>
      </c>
      <c r="B51" s="37" t="s">
        <v>1586</v>
      </c>
      <c r="C51" s="103" t="s">
        <v>1172</v>
      </c>
      <c r="D51" s="130" t="s">
        <v>1173</v>
      </c>
      <c r="E51" s="103" t="s">
        <v>1158</v>
      </c>
      <c r="F51" s="106">
        <v>2396450</v>
      </c>
    </row>
    <row r="52" spans="1:6" ht="26.25" thickBot="1">
      <c r="A52" s="37" t="s">
        <v>76</v>
      </c>
      <c r="B52" s="37" t="s">
        <v>1587</v>
      </c>
      <c r="C52" s="103" t="s">
        <v>1174</v>
      </c>
      <c r="D52" s="130" t="s">
        <v>1175</v>
      </c>
      <c r="E52" s="103" t="s">
        <v>1143</v>
      </c>
      <c r="F52" s="106">
        <v>144995</v>
      </c>
    </row>
    <row r="53" spans="1:6" ht="15.75" thickBot="1">
      <c r="A53" s="37" t="s">
        <v>75</v>
      </c>
      <c r="B53" s="37" t="s">
        <v>1588</v>
      </c>
      <c r="C53" s="103" t="s">
        <v>1176</v>
      </c>
      <c r="D53" s="130" t="s">
        <v>1177</v>
      </c>
      <c r="E53" s="103" t="s">
        <v>1143</v>
      </c>
      <c r="F53" s="106">
        <v>200178</v>
      </c>
    </row>
    <row r="54" spans="1:6" ht="26.25" thickBot="1">
      <c r="A54" s="53"/>
      <c r="B54" s="53" t="s">
        <v>1589</v>
      </c>
      <c r="C54" s="103" t="s">
        <v>1178</v>
      </c>
      <c r="D54" s="130" t="s">
        <v>1179</v>
      </c>
      <c r="E54" s="103" t="s">
        <v>1180</v>
      </c>
      <c r="F54" s="106">
        <v>4918133</v>
      </c>
    </row>
    <row r="55" spans="1:6" ht="15.75" thickBot="1">
      <c r="A55" s="53"/>
      <c r="B55" s="53" t="s">
        <v>1590</v>
      </c>
      <c r="C55" s="103" t="s">
        <v>1181</v>
      </c>
      <c r="D55" s="130" t="s">
        <v>1182</v>
      </c>
      <c r="E55" s="103" t="s">
        <v>1143</v>
      </c>
      <c r="F55" s="106">
        <v>1292479</v>
      </c>
    </row>
    <row r="56" spans="1:6" ht="26.25" thickBot="1">
      <c r="A56" s="53"/>
      <c r="B56" s="53" t="s">
        <v>1591</v>
      </c>
      <c r="C56" s="103" t="s">
        <v>1183</v>
      </c>
      <c r="D56" s="130" t="s">
        <v>1184</v>
      </c>
      <c r="E56" s="103" t="s">
        <v>1185</v>
      </c>
      <c r="F56" s="106">
        <v>1801472</v>
      </c>
    </row>
    <row r="57" spans="1:6" ht="26.25" thickBot="1">
      <c r="A57" s="53"/>
      <c r="B57" s="53" t="s">
        <v>1592</v>
      </c>
      <c r="C57" s="103" t="s">
        <v>1186</v>
      </c>
      <c r="D57" s="161" t="s">
        <v>1187</v>
      </c>
      <c r="E57" s="103" t="s">
        <v>1143</v>
      </c>
      <c r="F57" s="106">
        <v>2972857</v>
      </c>
    </row>
    <row r="58" spans="1:6" ht="15.75" thickBot="1">
      <c r="A58" s="53"/>
      <c r="B58" s="53" t="s">
        <v>1593</v>
      </c>
      <c r="C58" s="103" t="s">
        <v>1188</v>
      </c>
      <c r="D58" s="130">
        <v>502</v>
      </c>
      <c r="E58" s="103" t="s">
        <v>1185</v>
      </c>
      <c r="F58" s="106">
        <v>4533049</v>
      </c>
    </row>
    <row r="59" spans="1:6" ht="26.25" thickBot="1">
      <c r="A59" s="37"/>
      <c r="B59" s="37" t="s">
        <v>1594</v>
      </c>
      <c r="C59" s="103" t="s">
        <v>1189</v>
      </c>
      <c r="D59" s="130" t="s">
        <v>1190</v>
      </c>
      <c r="E59" s="103" t="s">
        <v>1158</v>
      </c>
      <c r="F59" s="106">
        <v>653060</v>
      </c>
    </row>
    <row r="60" spans="1:6" ht="26.25" thickBot="1">
      <c r="A60" s="20" t="s">
        <v>75</v>
      </c>
      <c r="B60" s="20" t="s">
        <v>1595</v>
      </c>
      <c r="C60" s="103" t="s">
        <v>1191</v>
      </c>
      <c r="D60" s="130" t="s">
        <v>1192</v>
      </c>
      <c r="E60" s="103" t="s">
        <v>1193</v>
      </c>
      <c r="F60" s="106">
        <v>2130728</v>
      </c>
    </row>
    <row r="61" spans="1:6" ht="15.75" thickBot="1">
      <c r="A61" s="53"/>
      <c r="B61" s="53" t="s">
        <v>1596</v>
      </c>
      <c r="C61" s="103" t="s">
        <v>1194</v>
      </c>
      <c r="D61" s="162">
        <v>39451</v>
      </c>
      <c r="E61" s="103" t="s">
        <v>1193</v>
      </c>
      <c r="F61" s="106">
        <v>5843252</v>
      </c>
    </row>
    <row r="62" spans="1:6" ht="15.75" thickBot="1">
      <c r="A62" s="53"/>
      <c r="B62" s="53" t="s">
        <v>1597</v>
      </c>
      <c r="C62" s="103" t="s">
        <v>1195</v>
      </c>
      <c r="D62" s="162" t="s">
        <v>1196</v>
      </c>
      <c r="E62" s="103" t="s">
        <v>1180</v>
      </c>
      <c r="F62" s="106">
        <v>1287807</v>
      </c>
    </row>
    <row r="63" spans="1:6" ht="26.25" thickBot="1">
      <c r="A63" s="116"/>
      <c r="B63" s="116" t="s">
        <v>1598</v>
      </c>
      <c r="C63" s="103" t="s">
        <v>1243</v>
      </c>
      <c r="D63" s="130">
        <v>217</v>
      </c>
      <c r="E63" s="103" t="s">
        <v>1244</v>
      </c>
      <c r="F63" s="106">
        <v>731476</v>
      </c>
    </row>
    <row r="64" spans="1:6" ht="15.75" thickBot="1">
      <c r="A64" s="116"/>
      <c r="B64" s="116" t="s">
        <v>1584</v>
      </c>
      <c r="C64" s="103" t="s">
        <v>1245</v>
      </c>
      <c r="D64" s="130" t="s">
        <v>1538</v>
      </c>
      <c r="E64" s="103" t="s">
        <v>1229</v>
      </c>
      <c r="F64" s="106">
        <v>1020134</v>
      </c>
    </row>
    <row r="65" spans="1:6" ht="15.75" thickBot="1">
      <c r="A65" s="116"/>
      <c r="B65" s="116" t="s">
        <v>1590</v>
      </c>
      <c r="C65" s="103" t="s">
        <v>1246</v>
      </c>
      <c r="D65" s="130" t="s">
        <v>1539</v>
      </c>
      <c r="E65" s="103" t="s">
        <v>1229</v>
      </c>
      <c r="F65" s="106">
        <v>1159298</v>
      </c>
    </row>
    <row r="66" spans="1:6" ht="26.25" thickBot="1">
      <c r="A66" s="53"/>
      <c r="B66" s="53" t="s">
        <v>1587</v>
      </c>
      <c r="C66" s="103" t="s">
        <v>1247</v>
      </c>
      <c r="D66" s="130" t="s">
        <v>1540</v>
      </c>
      <c r="E66" s="103" t="s">
        <v>1229</v>
      </c>
      <c r="F66" s="106">
        <v>107984</v>
      </c>
    </row>
    <row r="67" spans="1:6" ht="15.75" thickBot="1">
      <c r="A67" s="116"/>
      <c r="B67" s="116" t="s">
        <v>1580</v>
      </c>
      <c r="C67" s="103" t="s">
        <v>1248</v>
      </c>
      <c r="D67" s="130" t="s">
        <v>1541</v>
      </c>
      <c r="E67" s="103" t="s">
        <v>1234</v>
      </c>
      <c r="F67" s="106">
        <v>348410</v>
      </c>
    </row>
    <row r="68" spans="1:6" ht="26.25" thickBot="1">
      <c r="A68" s="116"/>
      <c r="B68" s="116" t="s">
        <v>1579</v>
      </c>
      <c r="C68" s="103" t="s">
        <v>1249</v>
      </c>
      <c r="D68" s="130" t="s">
        <v>1542</v>
      </c>
      <c r="E68" s="103" t="s">
        <v>1229</v>
      </c>
      <c r="F68" s="106">
        <v>236833</v>
      </c>
    </row>
    <row r="69" spans="1:6" ht="26.25" thickBot="1">
      <c r="A69" s="116"/>
      <c r="B69" s="116" t="s">
        <v>1595</v>
      </c>
      <c r="C69" s="103" t="s">
        <v>1250</v>
      </c>
      <c r="D69" s="130" t="s">
        <v>1543</v>
      </c>
      <c r="E69" s="103" t="s">
        <v>1229</v>
      </c>
      <c r="F69" s="106">
        <v>2347785</v>
      </c>
    </row>
    <row r="70" spans="1:6" ht="26.25" thickBot="1">
      <c r="A70" s="116"/>
      <c r="B70" s="116" t="s">
        <v>1592</v>
      </c>
      <c r="C70" s="103" t="s">
        <v>1251</v>
      </c>
      <c r="D70" s="130">
        <v>324</v>
      </c>
      <c r="E70" s="103" t="s">
        <v>1229</v>
      </c>
      <c r="F70" s="106">
        <v>1379326</v>
      </c>
    </row>
    <row r="71" spans="1:6" ht="26.25" thickBot="1">
      <c r="A71" s="116"/>
      <c r="B71" s="116" t="s">
        <v>1581</v>
      </c>
      <c r="C71" s="103" t="s">
        <v>1252</v>
      </c>
      <c r="D71" s="130" t="s">
        <v>1544</v>
      </c>
      <c r="E71" s="103" t="s">
        <v>1253</v>
      </c>
      <c r="F71" s="106">
        <v>223863</v>
      </c>
    </row>
    <row r="72" spans="1:6" ht="26.25" thickBot="1">
      <c r="A72" s="116"/>
      <c r="B72" s="116" t="s">
        <v>1596</v>
      </c>
      <c r="C72" s="103" t="s">
        <v>1254</v>
      </c>
      <c r="D72" s="130" t="s">
        <v>1546</v>
      </c>
      <c r="E72" s="103" t="s">
        <v>1237</v>
      </c>
      <c r="F72" s="106">
        <v>2833619</v>
      </c>
    </row>
    <row r="73" spans="1:6" ht="26.25" thickBot="1">
      <c r="A73" s="116"/>
      <c r="B73" s="116" t="s">
        <v>1599</v>
      </c>
      <c r="C73" s="103" t="s">
        <v>1255</v>
      </c>
      <c r="D73" s="130" t="s">
        <v>1545</v>
      </c>
      <c r="E73" s="103" t="s">
        <v>1234</v>
      </c>
      <c r="F73" s="106">
        <v>231045</v>
      </c>
    </row>
    <row r="74" spans="1:6" ht="39" thickBot="1">
      <c r="A74" s="116"/>
      <c r="B74" s="116" t="s">
        <v>1589</v>
      </c>
      <c r="C74" s="103" t="s">
        <v>1256</v>
      </c>
      <c r="D74" s="130" t="s">
        <v>1547</v>
      </c>
      <c r="E74" s="103" t="s">
        <v>1237</v>
      </c>
      <c r="F74" s="106">
        <v>895423</v>
      </c>
    </row>
    <row r="75" spans="1:6" ht="26.25" thickBot="1">
      <c r="A75" s="116"/>
      <c r="B75" s="116" t="s">
        <v>1600</v>
      </c>
      <c r="C75" s="103" t="s">
        <v>1257</v>
      </c>
      <c r="D75" s="130">
        <v>552</v>
      </c>
      <c r="E75" s="103" t="s">
        <v>1237</v>
      </c>
      <c r="F75" s="106">
        <v>1274329</v>
      </c>
    </row>
    <row r="76" spans="1:6" ht="26.25" thickBot="1">
      <c r="A76" s="116"/>
      <c r="B76" s="116" t="s">
        <v>1591</v>
      </c>
      <c r="C76" s="103" t="s">
        <v>1258</v>
      </c>
      <c r="D76" s="130" t="s">
        <v>1548</v>
      </c>
      <c r="E76" s="103" t="s">
        <v>1259</v>
      </c>
      <c r="F76" s="106">
        <v>591503</v>
      </c>
    </row>
    <row r="77" spans="1:6" ht="26.25" thickBot="1">
      <c r="A77" s="116"/>
      <c r="B77" s="116" t="s">
        <v>1601</v>
      </c>
      <c r="C77" s="103" t="s">
        <v>1509</v>
      </c>
      <c r="D77" s="130" t="s">
        <v>1549</v>
      </c>
      <c r="E77" s="103" t="s">
        <v>1237</v>
      </c>
      <c r="F77" s="106">
        <v>193570</v>
      </c>
    </row>
    <row r="78" spans="1:6" ht="26.25" thickBot="1">
      <c r="A78" s="116"/>
      <c r="B78" s="116" t="s">
        <v>1602</v>
      </c>
      <c r="C78" s="103" t="s">
        <v>1510</v>
      </c>
      <c r="D78" s="130" t="s">
        <v>1550</v>
      </c>
      <c r="E78" s="103" t="s">
        <v>1143</v>
      </c>
      <c r="F78" s="106">
        <v>252046</v>
      </c>
    </row>
    <row r="79" spans="1:6" ht="15.75" thickBot="1">
      <c r="A79" s="20" t="s">
        <v>76</v>
      </c>
      <c r="B79" s="20"/>
      <c r="C79" s="103"/>
      <c r="D79" s="130"/>
      <c r="E79" s="103"/>
      <c r="F79" s="106"/>
    </row>
    <row r="80" spans="1:6" ht="16.5" thickBot="1">
      <c r="A80" s="20" t="s">
        <v>77</v>
      </c>
      <c r="B80" s="20" t="s">
        <v>78</v>
      </c>
      <c r="C80" s="103"/>
      <c r="D80" s="130"/>
      <c r="E80" s="103"/>
      <c r="F80" s="163">
        <f>SUM(F81:F134)</f>
        <v>4478062</v>
      </c>
    </row>
    <row r="81" spans="1:6" ht="15.75" thickBot="1">
      <c r="A81" s="37"/>
      <c r="B81" s="131" t="s">
        <v>1041</v>
      </c>
      <c r="C81" s="103" t="s">
        <v>1042</v>
      </c>
      <c r="D81" s="130" t="s">
        <v>1043</v>
      </c>
      <c r="E81" s="103" t="s">
        <v>1044</v>
      </c>
      <c r="F81" s="106">
        <v>574932</v>
      </c>
    </row>
    <row r="82" spans="1:6" ht="15.75" thickBot="1">
      <c r="A82" s="37"/>
      <c r="B82" s="131" t="s">
        <v>1045</v>
      </c>
      <c r="C82" s="103" t="s">
        <v>1046</v>
      </c>
      <c r="D82" s="130" t="s">
        <v>1047</v>
      </c>
      <c r="E82" s="103" t="s">
        <v>1044</v>
      </c>
      <c r="F82" s="106">
        <v>112967</v>
      </c>
    </row>
    <row r="83" spans="1:6" ht="15.75" thickBot="1">
      <c r="A83" s="37"/>
      <c r="B83" s="131" t="s">
        <v>1048</v>
      </c>
      <c r="C83" s="103" t="s">
        <v>1046</v>
      </c>
      <c r="D83" s="130" t="s">
        <v>1049</v>
      </c>
      <c r="E83" s="103" t="s">
        <v>1044</v>
      </c>
      <c r="F83" s="106">
        <v>17143</v>
      </c>
    </row>
    <row r="84" spans="1:6" ht="26.25" thickBot="1">
      <c r="A84" s="37"/>
      <c r="B84" s="131" t="s">
        <v>1050</v>
      </c>
      <c r="C84" s="103" t="s">
        <v>1051</v>
      </c>
      <c r="D84" s="130" t="s">
        <v>1052</v>
      </c>
      <c r="E84" s="103" t="s">
        <v>1044</v>
      </c>
      <c r="F84" s="106">
        <v>33934</v>
      </c>
    </row>
    <row r="85" spans="1:6" ht="26.25" thickBot="1">
      <c r="A85" s="37"/>
      <c r="B85" s="131" t="s">
        <v>1053</v>
      </c>
      <c r="C85" s="103" t="s">
        <v>1054</v>
      </c>
      <c r="D85" s="130" t="s">
        <v>1055</v>
      </c>
      <c r="E85" s="103" t="s">
        <v>1056</v>
      </c>
      <c r="F85" s="106">
        <v>7404</v>
      </c>
    </row>
    <row r="86" spans="1:6" ht="15.75" thickBot="1">
      <c r="A86" s="37"/>
      <c r="B86" s="131" t="s">
        <v>1057</v>
      </c>
      <c r="C86" s="103" t="s">
        <v>1058</v>
      </c>
      <c r="D86" s="130">
        <v>20833</v>
      </c>
      <c r="E86" s="103" t="s">
        <v>1059</v>
      </c>
      <c r="F86" s="106">
        <v>35400</v>
      </c>
    </row>
    <row r="87" spans="1:6" ht="15.75" thickBot="1">
      <c r="A87" s="37"/>
      <c r="B87" s="131" t="s">
        <v>1060</v>
      </c>
      <c r="C87" s="103" t="s">
        <v>1061</v>
      </c>
      <c r="D87" s="130" t="s">
        <v>1062</v>
      </c>
      <c r="E87" s="103" t="s">
        <v>1044</v>
      </c>
      <c r="F87" s="106">
        <v>86099</v>
      </c>
    </row>
    <row r="88" spans="1:6" ht="15.75" thickBot="1">
      <c r="A88" s="37"/>
      <c r="B88" s="131" t="s">
        <v>1063</v>
      </c>
      <c r="C88" s="103" t="s">
        <v>1064</v>
      </c>
      <c r="D88" s="130" t="s">
        <v>1065</v>
      </c>
      <c r="E88" s="103" t="s">
        <v>1044</v>
      </c>
      <c r="F88" s="106">
        <v>10800</v>
      </c>
    </row>
    <row r="89" spans="1:6" ht="26.25" thickBot="1">
      <c r="A89" s="37"/>
      <c r="B89" s="131" t="s">
        <v>1066</v>
      </c>
      <c r="C89" s="103" t="s">
        <v>1067</v>
      </c>
      <c r="D89" s="130" t="s">
        <v>1068</v>
      </c>
      <c r="E89" s="103" t="s">
        <v>1069</v>
      </c>
      <c r="F89" s="106">
        <v>134520</v>
      </c>
    </row>
    <row r="90" spans="1:6" ht="15.75" thickBot="1">
      <c r="A90" s="37"/>
      <c r="B90" s="131" t="s">
        <v>1070</v>
      </c>
      <c r="C90" s="103" t="s">
        <v>1071</v>
      </c>
      <c r="D90" s="130">
        <v>2100076</v>
      </c>
      <c r="E90" s="103" t="s">
        <v>1059</v>
      </c>
      <c r="F90" s="106">
        <v>71250</v>
      </c>
    </row>
    <row r="91" spans="1:6" ht="15.75" thickBot="1">
      <c r="A91" s="37"/>
      <c r="B91" s="131" t="s">
        <v>1072</v>
      </c>
      <c r="C91" s="103" t="s">
        <v>1073</v>
      </c>
      <c r="D91" s="130" t="s">
        <v>1074</v>
      </c>
      <c r="E91" s="103" t="s">
        <v>1044</v>
      </c>
      <c r="F91" s="106">
        <v>78470</v>
      </c>
    </row>
    <row r="92" spans="1:6" ht="26.25" thickBot="1">
      <c r="A92" s="37"/>
      <c r="B92" s="131" t="s">
        <v>1075</v>
      </c>
      <c r="C92" s="103" t="s">
        <v>1076</v>
      </c>
      <c r="D92" s="130" t="s">
        <v>1077</v>
      </c>
      <c r="E92" s="103" t="s">
        <v>1069</v>
      </c>
      <c r="F92" s="106">
        <v>46651</v>
      </c>
    </row>
    <row r="93" spans="1:6" ht="26.25" thickBot="1">
      <c r="A93" s="53" t="s">
        <v>79</v>
      </c>
      <c r="B93" s="131" t="s">
        <v>1078</v>
      </c>
      <c r="C93" s="103" t="s">
        <v>1079</v>
      </c>
      <c r="D93" s="130" t="s">
        <v>1080</v>
      </c>
      <c r="E93" s="103" t="s">
        <v>1044</v>
      </c>
      <c r="F93" s="106">
        <v>71425</v>
      </c>
    </row>
    <row r="94" spans="1:6" ht="26.25" thickBot="1">
      <c r="A94" s="53"/>
      <c r="B94" s="131" t="s">
        <v>1081</v>
      </c>
      <c r="C94" s="103" t="s">
        <v>1082</v>
      </c>
      <c r="D94" s="130" t="s">
        <v>1083</v>
      </c>
      <c r="E94" s="103" t="s">
        <v>1069</v>
      </c>
      <c r="F94" s="106">
        <v>78736</v>
      </c>
    </row>
    <row r="95" spans="1:6" ht="26.25" thickBot="1">
      <c r="A95" s="53"/>
      <c r="B95" s="131" t="s">
        <v>1084</v>
      </c>
      <c r="C95" s="103" t="s">
        <v>1085</v>
      </c>
      <c r="D95" s="161" t="s">
        <v>1086</v>
      </c>
      <c r="E95" s="103" t="s">
        <v>1056</v>
      </c>
      <c r="F95" s="106">
        <v>71027</v>
      </c>
    </row>
    <row r="96" spans="1:6" ht="26.25" thickBot="1">
      <c r="A96" s="53"/>
      <c r="B96" s="131" t="s">
        <v>1087</v>
      </c>
      <c r="C96" s="103" t="s">
        <v>1088</v>
      </c>
      <c r="D96" s="130" t="s">
        <v>1089</v>
      </c>
      <c r="E96" s="103" t="s">
        <v>1056</v>
      </c>
      <c r="F96" s="106">
        <v>93639</v>
      </c>
    </row>
    <row r="97" spans="1:6" ht="26.25" thickBot="1">
      <c r="A97" s="20" t="s">
        <v>79</v>
      </c>
      <c r="B97" s="131" t="s">
        <v>1090</v>
      </c>
      <c r="C97" s="103" t="s">
        <v>1091</v>
      </c>
      <c r="D97" s="162">
        <v>44237</v>
      </c>
      <c r="E97" s="103" t="s">
        <v>523</v>
      </c>
      <c r="F97" s="106">
        <v>79100</v>
      </c>
    </row>
    <row r="98" spans="1:6" ht="26.25" thickBot="1">
      <c r="A98" s="53"/>
      <c r="B98" s="131" t="s">
        <v>1092</v>
      </c>
      <c r="C98" s="103" t="s">
        <v>1093</v>
      </c>
      <c r="D98" s="130">
        <v>2110302746</v>
      </c>
      <c r="E98" s="103" t="s">
        <v>1044</v>
      </c>
      <c r="F98" s="106">
        <v>134520</v>
      </c>
    </row>
    <row r="99" spans="1:6" ht="15.75" thickBot="1">
      <c r="A99" s="53"/>
      <c r="B99" s="131" t="s">
        <v>1094</v>
      </c>
      <c r="C99" s="103" t="s">
        <v>1095</v>
      </c>
      <c r="D99" s="130" t="s">
        <v>1096</v>
      </c>
      <c r="E99" s="103" t="s">
        <v>1044</v>
      </c>
      <c r="F99" s="106">
        <v>67260</v>
      </c>
    </row>
    <row r="100" spans="1:6" ht="15.75" thickBot="1">
      <c r="A100" s="53" t="s">
        <v>79</v>
      </c>
      <c r="B100" s="131" t="s">
        <v>1097</v>
      </c>
      <c r="C100" s="103" t="s">
        <v>1098</v>
      </c>
      <c r="D100" s="130" t="s">
        <v>1099</v>
      </c>
      <c r="E100" s="103" t="s">
        <v>1059</v>
      </c>
      <c r="F100" s="106">
        <v>130474</v>
      </c>
    </row>
    <row r="101" spans="1:6" ht="26.25" thickBot="1">
      <c r="A101" s="53"/>
      <c r="B101" s="131" t="s">
        <v>1102</v>
      </c>
      <c r="C101" s="103" t="s">
        <v>1100</v>
      </c>
      <c r="D101" s="130" t="s">
        <v>1101</v>
      </c>
      <c r="E101" s="103" t="s">
        <v>1044</v>
      </c>
      <c r="F101" s="106">
        <v>111963</v>
      </c>
    </row>
    <row r="102" spans="1:6" ht="15.75" thickBot="1">
      <c r="A102" s="53"/>
      <c r="B102" s="131" t="s">
        <v>1103</v>
      </c>
      <c r="C102" s="103" t="s">
        <v>1104</v>
      </c>
      <c r="D102" s="130" t="s">
        <v>1105</v>
      </c>
      <c r="E102" s="103" t="s">
        <v>1044</v>
      </c>
      <c r="F102" s="106">
        <v>133340</v>
      </c>
    </row>
    <row r="103" spans="1:6" ht="15.75" thickBot="1">
      <c r="A103" s="53"/>
      <c r="B103" s="131" t="s">
        <v>1106</v>
      </c>
      <c r="C103" s="103" t="s">
        <v>1107</v>
      </c>
      <c r="D103" s="130" t="s">
        <v>1108</v>
      </c>
      <c r="E103" s="103" t="s">
        <v>1044</v>
      </c>
      <c r="F103" s="106">
        <v>72865</v>
      </c>
    </row>
    <row r="104" spans="1:6" ht="15.75" thickBot="1">
      <c r="A104" s="53"/>
      <c r="B104" s="131" t="s">
        <v>1109</v>
      </c>
      <c r="C104" s="103" t="s">
        <v>1110</v>
      </c>
      <c r="D104" s="130" t="s">
        <v>1111</v>
      </c>
      <c r="E104" s="103" t="s">
        <v>1044</v>
      </c>
      <c r="F104" s="106">
        <v>58292</v>
      </c>
    </row>
    <row r="105" spans="1:6" ht="26.25" thickBot="1">
      <c r="A105" s="53"/>
      <c r="B105" s="131" t="s">
        <v>1112</v>
      </c>
      <c r="C105" s="103" t="s">
        <v>1113</v>
      </c>
      <c r="D105" s="130" t="s">
        <v>1114</v>
      </c>
      <c r="E105" s="103" t="s">
        <v>1044</v>
      </c>
      <c r="F105" s="106">
        <v>117705</v>
      </c>
    </row>
    <row r="106" spans="1:6" ht="26.25" thickBot="1">
      <c r="A106" s="53"/>
      <c r="B106" s="131" t="s">
        <v>1115</v>
      </c>
      <c r="C106" s="103" t="s">
        <v>1116</v>
      </c>
      <c r="D106" s="130" t="s">
        <v>1117</v>
      </c>
      <c r="E106" s="103" t="s">
        <v>1044</v>
      </c>
      <c r="F106" s="106">
        <v>67260</v>
      </c>
    </row>
    <row r="107" spans="1:6" ht="26.25" thickBot="1">
      <c r="A107" s="53"/>
      <c r="B107" s="131" t="s">
        <v>1118</v>
      </c>
      <c r="C107" s="103" t="s">
        <v>1119</v>
      </c>
      <c r="D107" s="130" t="s">
        <v>1120</v>
      </c>
      <c r="E107" s="103" t="s">
        <v>1056</v>
      </c>
      <c r="F107" s="106">
        <v>100890</v>
      </c>
    </row>
    <row r="108" spans="1:6" ht="26.25" thickBot="1">
      <c r="A108" s="116"/>
      <c r="B108" s="131" t="s">
        <v>1281</v>
      </c>
      <c r="C108" s="103" t="s">
        <v>1282</v>
      </c>
      <c r="D108" s="130" t="s">
        <v>1511</v>
      </c>
      <c r="E108" s="103" t="s">
        <v>523</v>
      </c>
      <c r="F108" s="106">
        <v>63720</v>
      </c>
    </row>
    <row r="109" spans="1:6" ht="39" thickBot="1">
      <c r="A109" s="53"/>
      <c r="B109" s="131" t="s">
        <v>1129</v>
      </c>
      <c r="C109" s="103" t="s">
        <v>1130</v>
      </c>
      <c r="D109" s="130" t="s">
        <v>1131</v>
      </c>
      <c r="E109" s="103" t="s">
        <v>1069</v>
      </c>
      <c r="F109" s="106">
        <v>191160</v>
      </c>
    </row>
    <row r="110" spans="1:6" ht="39" thickBot="1">
      <c r="A110" s="53"/>
      <c r="B110" s="131" t="s">
        <v>1132</v>
      </c>
      <c r="C110" s="103" t="s">
        <v>1130</v>
      </c>
      <c r="D110" s="130" t="s">
        <v>1133</v>
      </c>
      <c r="E110" s="103" t="s">
        <v>1069</v>
      </c>
      <c r="F110" s="106">
        <v>138060</v>
      </c>
    </row>
    <row r="111" spans="1:6" ht="26.25" thickBot="1">
      <c r="A111" s="53"/>
      <c r="B111" s="131" t="s">
        <v>1134</v>
      </c>
      <c r="C111" s="103" t="s">
        <v>1135</v>
      </c>
      <c r="D111" s="130">
        <v>21110301663</v>
      </c>
      <c r="E111" s="103" t="s">
        <v>1056</v>
      </c>
      <c r="F111" s="106">
        <v>72570</v>
      </c>
    </row>
    <row r="112" spans="1:6" ht="26.25" thickBot="1">
      <c r="A112" s="53"/>
      <c r="B112" s="131" t="s">
        <v>1118</v>
      </c>
      <c r="C112" s="103" t="s">
        <v>1119</v>
      </c>
      <c r="D112" s="130" t="s">
        <v>1551</v>
      </c>
      <c r="E112" s="103" t="s">
        <v>1260</v>
      </c>
      <c r="F112" s="106">
        <v>103840</v>
      </c>
    </row>
    <row r="113" spans="1:6" ht="15.75" thickBot="1">
      <c r="A113" s="53"/>
      <c r="B113" s="131" t="s">
        <v>1097</v>
      </c>
      <c r="C113" s="103" t="s">
        <v>1261</v>
      </c>
      <c r="D113" s="130" t="s">
        <v>1552</v>
      </c>
      <c r="E113" s="103" t="s">
        <v>1253</v>
      </c>
      <c r="F113" s="106">
        <v>72486</v>
      </c>
    </row>
    <row r="114" spans="1:6" ht="26.25" thickBot="1">
      <c r="A114" s="116"/>
      <c r="B114" s="131" t="s">
        <v>1262</v>
      </c>
      <c r="C114" s="103" t="s">
        <v>1263</v>
      </c>
      <c r="D114" s="130" t="s">
        <v>1553</v>
      </c>
      <c r="E114" s="103" t="s">
        <v>1260</v>
      </c>
      <c r="F114" s="106">
        <v>45430</v>
      </c>
    </row>
    <row r="115" spans="1:6" ht="26.25" thickBot="1">
      <c r="A115" s="116"/>
      <c r="B115" s="131" t="s">
        <v>1092</v>
      </c>
      <c r="C115" s="103" t="s">
        <v>1224</v>
      </c>
      <c r="D115" s="130">
        <v>2110302798</v>
      </c>
      <c r="E115" s="103" t="s">
        <v>1193</v>
      </c>
      <c r="F115" s="106">
        <v>77880</v>
      </c>
    </row>
    <row r="116" spans="1:6" ht="15.75" thickBot="1">
      <c r="A116" s="116"/>
      <c r="B116" s="131" t="s">
        <v>1041</v>
      </c>
      <c r="C116" s="103" t="s">
        <v>1264</v>
      </c>
      <c r="D116" s="130" t="s">
        <v>1554</v>
      </c>
      <c r="E116" s="103" t="s">
        <v>1260</v>
      </c>
      <c r="F116" s="106">
        <v>264486</v>
      </c>
    </row>
    <row r="117" spans="1:6" ht="26.25" thickBot="1">
      <c r="A117" s="116"/>
      <c r="B117" s="131" t="s">
        <v>1090</v>
      </c>
      <c r="C117" s="103" t="s">
        <v>1265</v>
      </c>
      <c r="D117" s="162">
        <v>44238</v>
      </c>
      <c r="E117" s="103" t="s">
        <v>1253</v>
      </c>
      <c r="F117" s="106">
        <v>43929</v>
      </c>
    </row>
    <row r="118" spans="1:6" ht="15.75" thickBot="1">
      <c r="A118" s="116"/>
      <c r="B118" s="131" t="s">
        <v>1106</v>
      </c>
      <c r="C118" s="103" t="s">
        <v>1266</v>
      </c>
      <c r="D118" s="130" t="s">
        <v>1555</v>
      </c>
      <c r="E118" s="103" t="s">
        <v>1253</v>
      </c>
      <c r="F118" s="106">
        <v>29205</v>
      </c>
    </row>
    <row r="119" spans="1:6" ht="15.75" thickBot="1">
      <c r="A119" s="116"/>
      <c r="B119" s="131" t="s">
        <v>1070</v>
      </c>
      <c r="C119" s="103" t="s">
        <v>1267</v>
      </c>
      <c r="D119" s="130">
        <v>2100078</v>
      </c>
      <c r="E119" s="103" t="s">
        <v>1253</v>
      </c>
      <c r="F119" s="106">
        <v>13750</v>
      </c>
    </row>
    <row r="120" spans="1:6" ht="26.25" thickBot="1">
      <c r="A120" s="116"/>
      <c r="B120" s="131" t="s">
        <v>1268</v>
      </c>
      <c r="C120" s="103" t="s">
        <v>1269</v>
      </c>
      <c r="D120" s="130" t="s">
        <v>1556</v>
      </c>
      <c r="E120" s="103" t="s">
        <v>1270</v>
      </c>
      <c r="F120" s="106">
        <v>34286</v>
      </c>
    </row>
    <row r="121" spans="1:6" ht="26.25" thickBot="1">
      <c r="A121" s="116"/>
      <c r="B121" s="131" t="s">
        <v>1045</v>
      </c>
      <c r="C121" s="103" t="s">
        <v>1269</v>
      </c>
      <c r="D121" s="130" t="s">
        <v>1557</v>
      </c>
      <c r="E121" s="103" t="s">
        <v>1270</v>
      </c>
      <c r="F121" s="106">
        <v>44000</v>
      </c>
    </row>
    <row r="122" spans="1:6" ht="26.25" thickBot="1">
      <c r="A122" s="116"/>
      <c r="B122" s="131" t="s">
        <v>1271</v>
      </c>
      <c r="C122" s="103" t="s">
        <v>1272</v>
      </c>
      <c r="D122" s="130">
        <v>2110301699</v>
      </c>
      <c r="E122" s="103" t="s">
        <v>1193</v>
      </c>
      <c r="F122" s="106">
        <v>72570</v>
      </c>
    </row>
    <row r="123" spans="1:6" ht="26.25" thickBot="1">
      <c r="A123" s="116"/>
      <c r="B123" s="131" t="s">
        <v>1102</v>
      </c>
      <c r="C123" s="103" t="s">
        <v>1225</v>
      </c>
      <c r="D123" s="130" t="s">
        <v>1558</v>
      </c>
      <c r="E123" s="103" t="s">
        <v>1193</v>
      </c>
      <c r="F123" s="106">
        <v>93303</v>
      </c>
    </row>
    <row r="124" spans="1:6" ht="15.75" thickBot="1">
      <c r="A124" s="116"/>
      <c r="B124" s="131" t="s">
        <v>1103</v>
      </c>
      <c r="C124" s="103" t="s">
        <v>1273</v>
      </c>
      <c r="D124" s="130" t="s">
        <v>1559</v>
      </c>
      <c r="E124" s="103" t="s">
        <v>1274</v>
      </c>
      <c r="F124" s="106">
        <v>58410</v>
      </c>
    </row>
    <row r="125" spans="1:6" ht="15.75" thickBot="1">
      <c r="A125" s="116"/>
      <c r="B125" s="131" t="s">
        <v>1109</v>
      </c>
      <c r="C125" s="103" t="s">
        <v>1275</v>
      </c>
      <c r="D125" s="130">
        <v>58292</v>
      </c>
      <c r="E125" s="103" t="s">
        <v>1274</v>
      </c>
      <c r="F125" s="106">
        <v>58292</v>
      </c>
    </row>
    <row r="126" spans="1:6" ht="26.25" thickBot="1">
      <c r="A126" s="116"/>
      <c r="B126" s="131" t="s">
        <v>1115</v>
      </c>
      <c r="C126" s="103" t="s">
        <v>1276</v>
      </c>
      <c r="D126" s="130" t="s">
        <v>1511</v>
      </c>
      <c r="E126" s="103" t="s">
        <v>1253</v>
      </c>
      <c r="F126" s="106">
        <v>25960</v>
      </c>
    </row>
    <row r="127" spans="1:6" ht="26.25" thickBot="1">
      <c r="A127" s="116"/>
      <c r="B127" s="131" t="s">
        <v>1072</v>
      </c>
      <c r="C127" s="103" t="s">
        <v>1277</v>
      </c>
      <c r="D127" s="130" t="s">
        <v>1560</v>
      </c>
      <c r="E127" s="103" t="s">
        <v>1260</v>
      </c>
      <c r="F127" s="106">
        <v>32450</v>
      </c>
    </row>
    <row r="128" spans="1:6" ht="26.25" thickBot="1">
      <c r="A128" s="116"/>
      <c r="B128" s="131" t="s">
        <v>1066</v>
      </c>
      <c r="C128" s="103" t="s">
        <v>1278</v>
      </c>
      <c r="D128" s="130" t="s">
        <v>1562</v>
      </c>
      <c r="E128" s="103" t="s">
        <v>1253</v>
      </c>
      <c r="F128" s="106">
        <v>64900</v>
      </c>
    </row>
    <row r="129" spans="1:6" ht="15.75" thickBot="1">
      <c r="A129" s="116"/>
      <c r="B129" s="131" t="s">
        <v>1063</v>
      </c>
      <c r="C129" s="103" t="s">
        <v>1279</v>
      </c>
      <c r="D129" s="130" t="s">
        <v>1561</v>
      </c>
      <c r="E129" s="103" t="s">
        <v>1253</v>
      </c>
      <c r="F129" s="106">
        <v>12000</v>
      </c>
    </row>
    <row r="130" spans="1:6" ht="26.25" thickBot="1">
      <c r="A130" s="116"/>
      <c r="B130" s="131" t="s">
        <v>1057</v>
      </c>
      <c r="C130" s="103" t="s">
        <v>1280</v>
      </c>
      <c r="D130" s="130">
        <v>21011</v>
      </c>
      <c r="E130" s="103" t="s">
        <v>1227</v>
      </c>
      <c r="F130" s="106">
        <v>25960</v>
      </c>
    </row>
    <row r="131" spans="1:6" ht="26.25" thickBot="1">
      <c r="A131" s="116"/>
      <c r="B131" s="131" t="s">
        <v>1281</v>
      </c>
      <c r="C131" s="103" t="s">
        <v>1282</v>
      </c>
      <c r="D131" s="130" t="s">
        <v>1563</v>
      </c>
      <c r="E131" s="103" t="s">
        <v>1193</v>
      </c>
      <c r="F131" s="106">
        <v>51920</v>
      </c>
    </row>
    <row r="132" spans="1:6" ht="39" thickBot="1">
      <c r="A132" s="116"/>
      <c r="B132" s="131" t="s">
        <v>1129</v>
      </c>
      <c r="C132" s="103" t="s">
        <v>1283</v>
      </c>
      <c r="D132" s="130" t="s">
        <v>1564</v>
      </c>
      <c r="E132" s="103" t="s">
        <v>1260</v>
      </c>
      <c r="F132" s="106">
        <v>42480</v>
      </c>
    </row>
    <row r="133" spans="1:6" ht="26.25" thickBot="1">
      <c r="A133" s="116"/>
      <c r="B133" s="131" t="s">
        <v>1284</v>
      </c>
      <c r="C133" s="103" t="s">
        <v>1285</v>
      </c>
      <c r="D133" s="130" t="s">
        <v>1565</v>
      </c>
      <c r="E133" s="103" t="s">
        <v>1253</v>
      </c>
      <c r="F133" s="106">
        <v>28571</v>
      </c>
    </row>
    <row r="134" spans="1:6" ht="26.25" thickBot="1">
      <c r="A134" s="116"/>
      <c r="B134" s="131" t="s">
        <v>1084</v>
      </c>
      <c r="C134" s="103" t="s">
        <v>1251</v>
      </c>
      <c r="D134" s="130">
        <v>302</v>
      </c>
      <c r="E134" s="103" t="s">
        <v>1253</v>
      </c>
      <c r="F134" s="106">
        <v>118378</v>
      </c>
    </row>
    <row r="135" spans="1:6" ht="15.75" thickBot="1">
      <c r="A135" s="20" t="s">
        <v>80</v>
      </c>
      <c r="B135" s="20"/>
      <c r="C135" s="20"/>
      <c r="D135" s="100"/>
      <c r="E135" s="20"/>
      <c r="F135" s="60"/>
    </row>
    <row r="136" spans="1:6" ht="54" customHeight="1" thickBot="1">
      <c r="A136" s="20" t="s">
        <v>81</v>
      </c>
      <c r="B136" s="20" t="s">
        <v>93</v>
      </c>
      <c r="C136" s="20"/>
      <c r="D136" s="100"/>
      <c r="E136" s="20"/>
      <c r="F136" s="60"/>
    </row>
    <row r="137" spans="1:6" ht="15.75" thickBot="1">
      <c r="A137" s="20" t="s">
        <v>65</v>
      </c>
      <c r="B137" s="20" t="s">
        <v>82</v>
      </c>
      <c r="C137" s="20"/>
      <c r="D137" s="100"/>
      <c r="E137" s="20"/>
      <c r="F137" s="60"/>
    </row>
    <row r="138" spans="1:6" ht="15.75" thickBot="1">
      <c r="A138" s="20" t="s">
        <v>67</v>
      </c>
      <c r="B138" s="20"/>
      <c r="C138" s="20"/>
      <c r="D138" s="100"/>
      <c r="E138" s="20"/>
      <c r="F138" s="60"/>
    </row>
    <row r="139" spans="1:6" ht="15.75" thickBot="1">
      <c r="A139" s="20" t="s">
        <v>68</v>
      </c>
      <c r="B139" s="20"/>
      <c r="C139" s="20"/>
      <c r="D139" s="100"/>
      <c r="E139" s="20"/>
      <c r="F139" s="60"/>
    </row>
    <row r="140" spans="1:6" ht="15.75" thickBot="1">
      <c r="A140" s="20" t="s">
        <v>69</v>
      </c>
      <c r="B140" s="20" t="s">
        <v>83</v>
      </c>
      <c r="C140" s="20"/>
      <c r="D140" s="100"/>
      <c r="E140" s="20"/>
      <c r="F140" s="60"/>
    </row>
    <row r="141" spans="1:6" ht="15.75" thickBot="1">
      <c r="A141" s="20" t="s">
        <v>71</v>
      </c>
      <c r="B141" s="20"/>
      <c r="C141" s="20"/>
      <c r="D141" s="100"/>
      <c r="E141" s="20"/>
      <c r="F141" s="60"/>
    </row>
    <row r="142" spans="1:6" ht="15.75" thickBot="1">
      <c r="A142" s="20" t="s">
        <v>72</v>
      </c>
      <c r="B142" s="20"/>
      <c r="C142" s="20"/>
      <c r="D142" s="100"/>
      <c r="E142" s="20"/>
      <c r="F142" s="60"/>
    </row>
    <row r="143" spans="1:6" ht="15.75" thickBot="1">
      <c r="A143" s="20" t="s">
        <v>73</v>
      </c>
      <c r="B143" s="20" t="s">
        <v>94</v>
      </c>
      <c r="C143" s="20"/>
      <c r="D143" s="100"/>
      <c r="E143" s="20"/>
      <c r="F143" s="60"/>
    </row>
    <row r="144" spans="1:6" ht="15.75" thickBot="1">
      <c r="A144" s="20" t="s">
        <v>75</v>
      </c>
      <c r="B144" s="20"/>
      <c r="C144" s="20"/>
      <c r="D144" s="100"/>
      <c r="E144" s="20"/>
      <c r="F144" s="60"/>
    </row>
    <row r="145" spans="1:6" ht="15.75" thickBot="1">
      <c r="A145" s="20" t="s">
        <v>76</v>
      </c>
      <c r="B145" s="20"/>
      <c r="C145" s="20"/>
      <c r="D145" s="100"/>
      <c r="E145" s="20"/>
      <c r="F145" s="60"/>
    </row>
    <row r="146" spans="1:6" ht="28.5" customHeight="1" thickBot="1">
      <c r="A146" s="20" t="s">
        <v>84</v>
      </c>
      <c r="B146" s="20" t="s">
        <v>85</v>
      </c>
      <c r="C146" s="20"/>
      <c r="D146" s="100"/>
      <c r="E146" s="20"/>
      <c r="F146" s="60"/>
    </row>
    <row r="147" spans="1:6" ht="15.75" thickBot="1">
      <c r="A147" s="20" t="s">
        <v>65</v>
      </c>
      <c r="B147" s="20" t="s">
        <v>86</v>
      </c>
      <c r="C147" s="20"/>
      <c r="D147" s="100"/>
      <c r="E147" s="20"/>
      <c r="F147" s="60"/>
    </row>
    <row r="148" spans="1:6" ht="15.75" thickBot="1">
      <c r="A148" s="20" t="s">
        <v>67</v>
      </c>
      <c r="B148" s="20"/>
      <c r="C148" s="20"/>
      <c r="D148" s="100"/>
      <c r="E148" s="20"/>
      <c r="F148" s="60"/>
    </row>
    <row r="149" spans="1:6" ht="15.75" thickBot="1">
      <c r="A149" s="20" t="s">
        <v>68</v>
      </c>
      <c r="B149" s="20"/>
      <c r="C149" s="20"/>
      <c r="D149" s="100"/>
      <c r="E149" s="20"/>
      <c r="F149" s="60"/>
    </row>
    <row r="150" spans="1:6" ht="48" customHeight="1" thickBot="1">
      <c r="A150" s="20" t="s">
        <v>87</v>
      </c>
      <c r="B150" s="20" t="s">
        <v>88</v>
      </c>
      <c r="C150" s="20"/>
      <c r="D150" s="100"/>
      <c r="E150" s="20"/>
      <c r="F150" s="60"/>
    </row>
    <row r="151" spans="1:6" ht="15.75" thickBot="1">
      <c r="A151" s="20" t="s">
        <v>89</v>
      </c>
      <c r="B151" s="20" t="s">
        <v>95</v>
      </c>
      <c r="C151" s="20"/>
      <c r="D151" s="100"/>
      <c r="E151" s="20"/>
      <c r="F151" s="60"/>
    </row>
    <row r="152" spans="1:6" ht="15.75" thickBot="1">
      <c r="A152" s="20" t="s">
        <v>90</v>
      </c>
      <c r="B152" s="20"/>
      <c r="C152" s="20"/>
      <c r="D152" s="100"/>
      <c r="E152" s="20"/>
      <c r="F152" s="60"/>
    </row>
    <row r="153" spans="1:6" ht="15.75" thickBot="1">
      <c r="A153" s="20" t="s">
        <v>69</v>
      </c>
      <c r="B153" s="20"/>
      <c r="C153" s="20"/>
      <c r="D153" s="100"/>
      <c r="E153" s="20"/>
      <c r="F153" s="60"/>
    </row>
    <row r="154" spans="1:6" ht="15.75" thickBot="1">
      <c r="A154" s="20" t="s">
        <v>91</v>
      </c>
      <c r="B154" s="20" t="s">
        <v>95</v>
      </c>
      <c r="C154" s="20"/>
      <c r="D154" s="100"/>
      <c r="E154" s="20"/>
      <c r="F154" s="60"/>
    </row>
    <row r="155" spans="1:6" ht="15.75" thickBot="1">
      <c r="A155" s="20" t="s">
        <v>90</v>
      </c>
      <c r="B155" s="20"/>
      <c r="C155" s="20"/>
      <c r="D155" s="100"/>
      <c r="E155" s="20"/>
      <c r="F155" s="60"/>
    </row>
    <row r="156" spans="1:6" ht="15.75" thickBot="1">
      <c r="A156" s="20" t="s">
        <v>69</v>
      </c>
      <c r="B156" s="20"/>
      <c r="C156" s="20"/>
      <c r="D156" s="20"/>
      <c r="E156" s="20"/>
      <c r="F156" s="60"/>
    </row>
    <row r="157" spans="1:6" ht="16.5" thickBot="1">
      <c r="A157" s="182" t="s">
        <v>92</v>
      </c>
      <c r="B157" s="182"/>
      <c r="C157" s="182"/>
      <c r="D157" s="182"/>
      <c r="E157" s="182"/>
      <c r="F157" s="97">
        <f>F80+F43+F18+F6</f>
        <v>53571967</v>
      </c>
    </row>
  </sheetData>
  <mergeCells count="8">
    <mergeCell ref="E2:E3"/>
    <mergeCell ref="A1:F1"/>
    <mergeCell ref="A157:E157"/>
    <mergeCell ref="A2:A3"/>
    <mergeCell ref="B2:B3"/>
    <mergeCell ref="C2:C3"/>
    <mergeCell ref="D2:D3"/>
    <mergeCell ref="F2:F3"/>
  </mergeCells>
  <hyperlinks>
    <hyperlink ref="B81" r:id="rId1" xr:uid="{197FF0E7-231D-4744-9CBC-4D36C497D45D}"/>
    <hyperlink ref="B82" r:id="rId2" xr:uid="{79E1384D-B8F1-463D-B75A-D662D8F2623E}"/>
    <hyperlink ref="B83" r:id="rId3" xr:uid="{066C0BC7-DB5A-46B7-910A-D93DDFC07BD6}"/>
    <hyperlink ref="B84" r:id="rId4" xr:uid="{5774D814-EB0A-4309-9CA2-8831B02BA2B2}"/>
    <hyperlink ref="B85" r:id="rId5" xr:uid="{0DC29B70-4313-4B80-90B6-1DA433727297}"/>
    <hyperlink ref="B86" r:id="rId6" xr:uid="{7F3DD7C1-BC49-47A2-80C5-1035A1C38FE3}"/>
    <hyperlink ref="B87" r:id="rId7" xr:uid="{050F37F7-0108-4137-A3E3-7C0B16B5BC76}"/>
    <hyperlink ref="B88" r:id="rId8" xr:uid="{466977D0-5F90-4745-A3EB-F3699B7146D8}"/>
    <hyperlink ref="B89" r:id="rId9" xr:uid="{45C0C2CB-3CD2-414C-A0E0-9CF1F9E85F95}"/>
    <hyperlink ref="B90" r:id="rId10" xr:uid="{D2375E02-11EE-4FA9-AAD6-5838B1DDAE52}"/>
    <hyperlink ref="B91" r:id="rId11" xr:uid="{3A6E0949-F85E-4B83-A267-31C08B6EF1A5}"/>
    <hyperlink ref="B92" r:id="rId12" xr:uid="{0BC77AD2-EA20-4DEA-A514-967A0AAFBEB2}"/>
    <hyperlink ref="B93" r:id="rId13" xr:uid="{905EF92C-0064-40B1-9A53-CDAE0A67028B}"/>
    <hyperlink ref="B94" r:id="rId14" xr:uid="{33620B8A-5B00-4E8B-874E-C57D60F6B556}"/>
    <hyperlink ref="B95" r:id="rId15" xr:uid="{1B9B554A-AEC8-4D22-B2B1-8FCB63DBB2A9}"/>
    <hyperlink ref="B96" r:id="rId16" xr:uid="{559DA9B1-19A4-4A81-B36A-701A33A01631}"/>
    <hyperlink ref="B97" r:id="rId17" xr:uid="{317EF20F-CEE4-4454-BB76-8594DB183AE7}"/>
    <hyperlink ref="B98" r:id="rId18" xr:uid="{DD7B1AEC-FCAF-40C6-81B2-D4E3550472B5}"/>
    <hyperlink ref="B99" r:id="rId19" xr:uid="{221ED191-354D-4089-AC6D-43A005897FF8}"/>
    <hyperlink ref="B100" r:id="rId20" xr:uid="{12066994-FB86-48E3-9AAB-3D2520BB6A57}"/>
    <hyperlink ref="B101" r:id="rId21" xr:uid="{021A3797-BAD1-4099-A2CF-8701C2C00FAD}"/>
    <hyperlink ref="B102" r:id="rId22" xr:uid="{1DA2DC90-580F-416B-BA3E-0DC7DDCF2476}"/>
    <hyperlink ref="B103" r:id="rId23" xr:uid="{AA11F787-7F5F-4A77-83F7-5C317FA4EFD6}"/>
    <hyperlink ref="B104" r:id="rId24" xr:uid="{8C9BE636-AD2B-4323-8B2C-ED268158C4E7}"/>
    <hyperlink ref="B105" r:id="rId25" xr:uid="{94578F05-C662-47D3-A0FA-3EF99061CCE6}"/>
    <hyperlink ref="B106" r:id="rId26" xr:uid="{99AB5E5C-0A05-4975-8C94-B9E3A0D5D65E}"/>
    <hyperlink ref="B107" r:id="rId27" xr:uid="{B985F3DB-5277-4A03-8769-F80676365C62}"/>
    <hyperlink ref="B109" r:id="rId28" xr:uid="{410D685C-0FBE-4694-B733-AE934E0A995B}"/>
    <hyperlink ref="B110" r:id="rId29" xr:uid="{65A0D2A0-EB4B-47C0-A45A-DEA0DB0E6971}"/>
    <hyperlink ref="B111" r:id="rId30" xr:uid="{80B09F20-9CCF-47E7-A9B6-D8795D4F172D}"/>
    <hyperlink ref="B112" r:id="rId31" xr:uid="{F75271D5-29C4-4F05-A069-6050BB1643A5}"/>
    <hyperlink ref="B113" r:id="rId32" xr:uid="{29B9573D-0AF4-4E08-BB66-5E7B900B8D79}"/>
    <hyperlink ref="B114" r:id="rId33" xr:uid="{033C430B-A5DF-441A-ADBB-03516BF80CB0}"/>
    <hyperlink ref="B115" r:id="rId34" xr:uid="{7C6E9F18-E1CC-4C10-BF79-1E9BA21A1CD3}"/>
    <hyperlink ref="B116" r:id="rId35" xr:uid="{6AAF486C-254E-47EA-AFC4-262466094839}"/>
    <hyperlink ref="B117" r:id="rId36" xr:uid="{ACED6C84-17EC-4CC9-91D2-AF19A9E60971}"/>
    <hyperlink ref="B118" r:id="rId37" xr:uid="{A7FE6E6C-532E-45C0-A7AA-1E99974FC0DD}"/>
    <hyperlink ref="B119" r:id="rId38" xr:uid="{FC5314B8-AE6C-4941-A212-01A00E6317BC}"/>
    <hyperlink ref="B121" r:id="rId39" xr:uid="{594FD8CB-E4F6-42F8-9AA6-837E29F58982}"/>
    <hyperlink ref="B122" r:id="rId40" xr:uid="{51882C5E-C207-4E17-BCDA-479E173B8410}"/>
    <hyperlink ref="B123" r:id="rId41" xr:uid="{B179429A-A8A8-4E66-811F-B2FBF19291FB}"/>
    <hyperlink ref="B124" r:id="rId42" xr:uid="{A2C27D42-C450-49A0-B592-7F36B017E8B3}"/>
    <hyperlink ref="B125" r:id="rId43" xr:uid="{FC8DB98D-0D5A-4302-8FA8-22CCA38BBC87}"/>
    <hyperlink ref="B126" r:id="rId44" xr:uid="{9BC3B90F-3329-485C-B0C4-5E35A9B8EF66}"/>
    <hyperlink ref="B127" r:id="rId45" xr:uid="{2E414C2B-6613-4859-AF69-C1617562C6EF}"/>
    <hyperlink ref="B128" r:id="rId46" xr:uid="{C9500F2D-5870-48DD-852A-61D271FD5C96}"/>
    <hyperlink ref="B129" r:id="rId47" xr:uid="{00167DF5-6577-443B-85B7-00EF8ABB4BE5}"/>
    <hyperlink ref="B130" r:id="rId48" xr:uid="{114D24F8-8FD2-42E2-9046-778E3A7D7154}"/>
    <hyperlink ref="B131" r:id="rId49" xr:uid="{4ADD3ADE-481C-4F3A-BE52-5D2DB95B4365}"/>
    <hyperlink ref="B132" r:id="rId50" xr:uid="{48F48D3F-5D0C-428D-9D17-6AD44C568C73}"/>
    <hyperlink ref="B133" r:id="rId51" xr:uid="{78CEE7DB-BE9D-489D-8D0A-532F28995803}"/>
    <hyperlink ref="B134" r:id="rId52" xr:uid="{DAE3B74E-E245-44F0-B0A3-D5A8AFCA6B93}"/>
    <hyperlink ref="B108" r:id="rId53" xr:uid="{F526EAD4-A7C3-4839-987C-3AD8426F00F9}"/>
  </hyperlinks>
  <pageMargins left="0.7" right="0.7" top="0.75" bottom="0.75" header="0.3" footer="0.3"/>
  <pageSetup paperSize="9" scale="63" fitToHeight="0" orientation="portrait" r:id="rId5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7507-DF21-47F6-B105-289CF72BF4A0}">
  <dimension ref="A1:G30"/>
  <sheetViews>
    <sheetView workbookViewId="0">
      <selection activeCell="B25" sqref="B25"/>
    </sheetView>
  </sheetViews>
  <sheetFormatPr defaultRowHeight="15"/>
  <cols>
    <col min="1" max="1" width="9" customWidth="1"/>
    <col min="2" max="2" width="43.42578125" customWidth="1"/>
    <col min="3" max="3" width="17.85546875" customWidth="1"/>
    <col min="4" max="4" width="32.85546875" customWidth="1"/>
  </cols>
  <sheetData>
    <row r="1" spans="1:4" ht="36" customHeight="1" thickBot="1">
      <c r="A1" s="166" t="s">
        <v>105</v>
      </c>
      <c r="B1" s="166"/>
      <c r="C1" s="166"/>
      <c r="D1" s="166"/>
    </row>
    <row r="2" spans="1:4" ht="39" thickBot="1">
      <c r="A2" s="18" t="s">
        <v>39</v>
      </c>
      <c r="B2" s="24" t="s">
        <v>96</v>
      </c>
      <c r="C2" s="18" t="s">
        <v>97</v>
      </c>
      <c r="D2" s="18" t="s">
        <v>98</v>
      </c>
    </row>
    <row r="3" spans="1:4" ht="15.75" thickBot="1">
      <c r="A3" s="18">
        <v>1</v>
      </c>
      <c r="B3" s="18">
        <v>2</v>
      </c>
      <c r="C3" s="18"/>
      <c r="D3" s="18">
        <v>3</v>
      </c>
    </row>
    <row r="4" spans="1:4" ht="16.5" thickBot="1">
      <c r="A4" s="115">
        <v>1</v>
      </c>
      <c r="B4" s="115" t="s">
        <v>1520</v>
      </c>
      <c r="C4" s="40" t="s">
        <v>1237</v>
      </c>
      <c r="D4" s="93">
        <v>9555</v>
      </c>
    </row>
    <row r="5" spans="1:4" ht="16.5" thickBot="1">
      <c r="A5" s="115">
        <v>2</v>
      </c>
      <c r="B5" s="115" t="s">
        <v>1520</v>
      </c>
      <c r="C5" s="40" t="s">
        <v>1237</v>
      </c>
      <c r="D5" s="93">
        <v>7400</v>
      </c>
    </row>
    <row r="6" spans="1:4" ht="16.5" thickBot="1">
      <c r="A6" s="115">
        <v>3</v>
      </c>
      <c r="B6" s="115" t="s">
        <v>1520</v>
      </c>
      <c r="C6" s="40" t="s">
        <v>1237</v>
      </c>
      <c r="D6" s="93">
        <v>9300</v>
      </c>
    </row>
    <row r="7" spans="1:4" ht="16.5" thickBot="1">
      <c r="A7" s="115">
        <v>4</v>
      </c>
      <c r="B7" s="115" t="s">
        <v>1520</v>
      </c>
      <c r="C7" s="40" t="s">
        <v>1237</v>
      </c>
      <c r="D7" s="93">
        <v>9300</v>
      </c>
    </row>
    <row r="8" spans="1:4" ht="16.5" thickBot="1">
      <c r="A8" s="115">
        <v>5</v>
      </c>
      <c r="B8" s="115" t="s">
        <v>1520</v>
      </c>
      <c r="C8" s="40" t="s">
        <v>1237</v>
      </c>
      <c r="D8" s="93">
        <v>12000</v>
      </c>
    </row>
    <row r="9" spans="1:4" ht="16.5" thickBot="1">
      <c r="A9" s="115">
        <v>6</v>
      </c>
      <c r="B9" s="115" t="s">
        <v>1520</v>
      </c>
      <c r="C9" s="40" t="s">
        <v>1237</v>
      </c>
      <c r="D9" s="93">
        <v>12000</v>
      </c>
    </row>
    <row r="10" spans="1:4" ht="16.5" thickBot="1">
      <c r="A10" s="115">
        <v>7</v>
      </c>
      <c r="B10" s="115" t="s">
        <v>1520</v>
      </c>
      <c r="C10" s="40" t="s">
        <v>1237</v>
      </c>
      <c r="D10" s="93">
        <v>2000</v>
      </c>
    </row>
    <row r="11" spans="1:4" ht="16.5" thickBot="1">
      <c r="A11" s="115">
        <v>8</v>
      </c>
      <c r="B11" s="115" t="s">
        <v>1520</v>
      </c>
      <c r="C11" s="40" t="s">
        <v>1237</v>
      </c>
      <c r="D11" s="93">
        <v>3000</v>
      </c>
    </row>
    <row r="12" spans="1:4" ht="16.5" thickBot="1">
      <c r="A12" s="115">
        <v>9</v>
      </c>
      <c r="B12" s="115" t="s">
        <v>1520</v>
      </c>
      <c r="C12" s="40" t="s">
        <v>1237</v>
      </c>
      <c r="D12" s="93">
        <v>1000</v>
      </c>
    </row>
    <row r="13" spans="1:4" ht="16.5" thickBot="1">
      <c r="A13" s="115">
        <v>10</v>
      </c>
      <c r="B13" s="115" t="s">
        <v>1520</v>
      </c>
      <c r="C13" s="40" t="s">
        <v>1237</v>
      </c>
      <c r="D13" s="93">
        <v>4000</v>
      </c>
    </row>
    <row r="14" spans="1:4" ht="16.5" thickBot="1">
      <c r="A14" s="115">
        <v>11</v>
      </c>
      <c r="B14" s="115" t="s">
        <v>1520</v>
      </c>
      <c r="C14" s="40" t="s">
        <v>1237</v>
      </c>
      <c r="D14" s="93">
        <v>4000</v>
      </c>
    </row>
    <row r="15" spans="1:4" ht="16.5" thickBot="1">
      <c r="A15" s="115">
        <v>12</v>
      </c>
      <c r="B15" s="115" t="s">
        <v>1520</v>
      </c>
      <c r="C15" s="40" t="s">
        <v>1237</v>
      </c>
      <c r="D15" s="93">
        <v>6000</v>
      </c>
    </row>
    <row r="16" spans="1:4" ht="16.5" thickBot="1">
      <c r="A16" s="115">
        <v>13</v>
      </c>
      <c r="B16" s="115" t="s">
        <v>1520</v>
      </c>
      <c r="C16" s="40" t="s">
        <v>1237</v>
      </c>
      <c r="D16" s="93">
        <v>1000</v>
      </c>
    </row>
    <row r="17" spans="1:7" ht="16.5" thickBot="1">
      <c r="A17" s="115">
        <v>14</v>
      </c>
      <c r="B17" s="115" t="s">
        <v>1520</v>
      </c>
      <c r="C17" s="40" t="s">
        <v>1237</v>
      </c>
      <c r="D17" s="93">
        <v>1000</v>
      </c>
    </row>
    <row r="18" spans="1:7" ht="15.75" thickBot="1">
      <c r="A18" s="24"/>
      <c r="B18" s="21"/>
      <c r="C18" s="20"/>
      <c r="D18" s="20"/>
    </row>
    <row r="19" spans="1:7" ht="15.75" thickBot="1">
      <c r="A19" s="183" t="s">
        <v>16</v>
      </c>
      <c r="B19" s="183"/>
      <c r="C19" s="20"/>
      <c r="D19" s="159">
        <f>SUM(D4:D18)</f>
        <v>81555</v>
      </c>
    </row>
    <row r="24" spans="1:7">
      <c r="G24" s="19"/>
    </row>
    <row r="30" spans="1:7">
      <c r="D30" s="19"/>
    </row>
  </sheetData>
  <mergeCells count="2">
    <mergeCell ref="A19:B19"/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1.2.</vt:lpstr>
      <vt:lpstr>1.1.</vt:lpstr>
      <vt:lpstr>2.1.</vt:lpstr>
      <vt:lpstr>2.2.</vt:lpstr>
      <vt:lpstr>3.1.</vt:lpstr>
      <vt:lpstr>3.2.</vt:lpstr>
      <vt:lpstr>4</vt:lpstr>
      <vt:lpstr>5</vt:lpstr>
      <vt:lpstr>6</vt:lpstr>
      <vt:lpstr>7</vt:lpstr>
      <vt:lpstr>8</vt:lpstr>
      <vt:lpstr>9</vt:lpstr>
      <vt:lpstr>СТ.1</vt:lpstr>
      <vt:lpstr>СТ.2</vt:lpstr>
      <vt:lpstr>СТ.3</vt:lpstr>
      <vt:lpstr>СТ.4</vt:lpstr>
      <vt:lpstr>СТ.5</vt:lpstr>
      <vt:lpstr>СТ.6</vt:lpstr>
      <vt:lpstr>СТ.7</vt:lpstr>
      <vt:lpstr>СТ.8</vt:lpstr>
      <vt:lpstr>СТ.9</vt:lpstr>
      <vt:lpstr>СТ.10</vt:lpstr>
      <vt:lpstr>СТ.11</vt:lpstr>
      <vt:lpstr>СТ.12</vt:lpstr>
      <vt:lpstr>СТ.13</vt:lpstr>
      <vt:lpstr>СТ.14</vt:lpstr>
      <vt:lpstr>СТ.15</vt:lpstr>
      <vt:lpstr>СТ.16</vt:lpstr>
      <vt:lpstr>СТ.17</vt:lpstr>
      <vt:lpstr>СТ.18</vt:lpstr>
      <vt:lpstr>СТ.19</vt:lpstr>
      <vt:lpstr>СТ.20</vt:lpstr>
      <vt:lpstr>СТ.21</vt:lpstr>
      <vt:lpstr>СТ.22</vt:lpstr>
      <vt:lpstr>СТ.23</vt:lpstr>
      <vt:lpstr>СТ.24</vt:lpstr>
      <vt:lpstr>СТ.25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Ivanovski</dc:creator>
  <cp:lastModifiedBy>Kasijana Jovanovska</cp:lastModifiedBy>
  <cp:lastPrinted>2022-01-11T09:18:02Z</cp:lastPrinted>
  <dcterms:created xsi:type="dcterms:W3CDTF">2021-10-10T16:54:57Z</dcterms:created>
  <dcterms:modified xsi:type="dcterms:W3CDTF">2022-01-11T09:18:54Z</dcterms:modified>
</cp:coreProperties>
</file>